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908"/>
  <workbookPr/>
  <mc:AlternateContent xmlns:mc="http://schemas.openxmlformats.org/markup-compatibility/2006">
    <mc:Choice Requires="x15">
      <x15ac:absPath xmlns:x15ac="http://schemas.microsoft.com/office/spreadsheetml/2010/11/ac" url="/Users/Nerovisum/Desktop/"/>
    </mc:Choice>
  </mc:AlternateContent>
  <bookViews>
    <workbookView xWindow="3620" yWindow="1960" windowWidth="24940" windowHeight="14720"/>
  </bookViews>
  <sheets>
    <sheet name="Trades" sheetId="1" r:id="rId1"/>
    <sheet name="Education" sheetId="2"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zSzgMUCvx/Kk7FWmwsqCFBUTlUQ=="/>
    </ext>
  </extLst>
</workbook>
</file>

<file path=xl/calcChain.xml><?xml version="1.0" encoding="utf-8"?>
<calcChain xmlns="http://schemas.openxmlformats.org/spreadsheetml/2006/main">
  <c r="K18" i="1" l="1"/>
  <c r="K19" i="1"/>
  <c r="K17" i="1"/>
  <c r="O19" i="1"/>
  <c r="J19" i="1"/>
  <c r="T19" i="1"/>
  <c r="J18" i="1"/>
  <c r="T18" i="1"/>
  <c r="O18"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J17" i="1"/>
  <c r="T17" i="1"/>
  <c r="O17" i="1"/>
  <c r="K10" i="1"/>
  <c r="M12" i="1"/>
  <c r="M11" i="1"/>
  <c r="M10" i="1"/>
  <c r="M13" i="1"/>
  <c r="O10" i="1"/>
  <c r="K11" i="1"/>
  <c r="K12" i="1"/>
  <c r="K13" i="1"/>
</calcChain>
</file>

<file path=xl/comments1.xml><?xml version="1.0" encoding="utf-8"?>
<comments xmlns="http://schemas.openxmlformats.org/spreadsheetml/2006/main">
  <authors>
    <author/>
  </authors>
  <commentList>
    <comment ref="B16" authorId="0">
      <text>
        <r>
          <rPr>
            <sz val="14"/>
            <color theme="1"/>
            <rFont val="Calibri"/>
            <scheme val="minor"/>
          </rPr>
          <t>======
ID#AAAAmwSOkRQ
Sam Levine    (2023-01-03 17:59:26)
I set this up for trades 1-100 for you.</t>
        </r>
      </text>
    </comment>
    <comment ref="E16" authorId="0">
      <text>
        <r>
          <rPr>
            <sz val="14"/>
            <color rgb="FF000000"/>
            <rFont val="Calibri"/>
            <family val="2"/>
          </rPr>
          <t xml:space="preserve">======
</t>
        </r>
        <r>
          <rPr>
            <sz val="14"/>
            <color rgb="FF000000"/>
            <rFont val="Calibri"/>
            <family val="2"/>
          </rPr>
          <t xml:space="preserve">ID#AAAAmwSOkRE
</t>
        </r>
        <r>
          <rPr>
            <sz val="14"/>
            <color rgb="FF000000"/>
            <rFont val="Calibri"/>
            <family val="2"/>
          </rPr>
          <t xml:space="preserve">Sam Levine    (2023-01-03 17:59:26)
</t>
        </r>
        <r>
          <rPr>
            <sz val="14"/>
            <color rgb="FF000000"/>
            <rFont val="Calibri"/>
            <family val="2"/>
          </rPr>
          <t>If selling short, use negative quantity.</t>
        </r>
      </text>
    </comment>
    <comment ref="F16" authorId="0">
      <text>
        <r>
          <rPr>
            <sz val="14"/>
            <color theme="1"/>
            <rFont val="Calibri"/>
            <scheme val="minor"/>
          </rPr>
          <t>======
ID#AAAAmwSOkRU
Sam Levine    (2023-01-03 17:59:26)
Use net price to factor in fees and any commissions. Net price is (cost or proceeds)/quantity.</t>
        </r>
      </text>
    </comment>
    <comment ref="I16" authorId="0">
      <text>
        <r>
          <rPr>
            <sz val="14"/>
            <color theme="1"/>
            <rFont val="Calibri"/>
            <scheme val="minor"/>
          </rPr>
          <t>======
ID#AAAAmwSOkRI
Sam Levine    (2023-01-03 17:59:26)
Use cash flows in and out of account as before. A buy is a negative cash flow, a poll is a positive cash flow.</t>
        </r>
      </text>
    </comment>
    <comment ref="G17" authorId="0">
      <text>
        <r>
          <rPr>
            <sz val="14"/>
            <color rgb="FF000000"/>
            <rFont val="Calibri"/>
            <family val="2"/>
          </rPr>
          <t xml:space="preserve">======
</t>
        </r>
        <r>
          <rPr>
            <sz val="14"/>
            <color rgb="FF000000"/>
            <rFont val="Calibri"/>
            <family val="2"/>
          </rPr>
          <t xml:space="preserve">ID#AAAAmwSOkRM
</t>
        </r>
        <r>
          <rPr>
            <sz val="14"/>
            <color rgb="FF000000"/>
            <rFont val="Calibri"/>
            <family val="2"/>
          </rPr>
          <t xml:space="preserve">Sam Levine    (2023-01-03 17:59:26)
</t>
        </r>
        <r>
          <rPr>
            <sz val="14"/>
            <color rgb="FF000000"/>
            <rFont val="Calibri"/>
            <family val="2"/>
          </rPr>
          <t>Use cash flows to and from your account. A buy is a negative amount, while a sell is a positive amount.</t>
        </r>
      </text>
    </comment>
  </commentList>
  <extLst>
    <ext xmlns:r="http://schemas.openxmlformats.org/officeDocument/2006/relationships" uri="GoogleSheetsCustomDataVersion1">
      <go:sheetsCustomData xmlns:go="http://customooxmlschemas.google.com/" r:id="rId1" roundtripDataSignature="AMtx7mi3F0Cpvd9nvZLwzeAKchLfgLPmqQ=="/>
    </ext>
  </extLst>
</comments>
</file>

<file path=xl/sharedStrings.xml><?xml version="1.0" encoding="utf-8"?>
<sst xmlns="http://schemas.openxmlformats.org/spreadsheetml/2006/main" count="63" uniqueCount="61">
  <si>
    <t>TRADING METRICS</t>
  </si>
  <si>
    <t>Total profit/loss</t>
  </si>
  <si>
    <t>Average days held</t>
  </si>
  <si>
    <t>Wins</t>
  </si>
  <si>
    <t>Average profit</t>
  </si>
  <si>
    <t>Losses</t>
  </si>
  <si>
    <t>Average loss</t>
  </si>
  <si>
    <t>Win/Loss ratio</t>
  </si>
  <si>
    <t>Profit/loss ratio</t>
  </si>
  <si>
    <t>note: write your own trades over these (fictitious) examples.</t>
  </si>
  <si>
    <t>TRADE INFO</t>
  </si>
  <si>
    <t>STRATEGY</t>
  </si>
  <si>
    <t>EVALUATION</t>
  </si>
  <si>
    <t>Trade #</t>
  </si>
  <si>
    <t>Entry date</t>
  </si>
  <si>
    <t>Quantity</t>
  </si>
  <si>
    <t>Price</t>
  </si>
  <si>
    <t>Entry $$</t>
  </si>
  <si>
    <t>Exit date</t>
  </si>
  <si>
    <t>Exit $$</t>
  </si>
  <si>
    <t>Profit/loss</t>
  </si>
  <si>
    <t>Days</t>
  </si>
  <si>
    <t>Protective stop</t>
  </si>
  <si>
    <t>Target</t>
  </si>
  <si>
    <t>Reward to risk</t>
  </si>
  <si>
    <t>Strategy</t>
  </si>
  <si>
    <t>Conviction</t>
  </si>
  <si>
    <t>Comment</t>
  </si>
  <si>
    <t>Lesson learned</t>
  </si>
  <si>
    <t>AAPL</t>
  </si>
  <si>
    <t>Neg mkt momentum</t>
  </si>
  <si>
    <t>high</t>
  </si>
  <si>
    <t>Won</t>
  </si>
  <si>
    <t>The trend is your friend</t>
  </si>
  <si>
    <t>Point and figure</t>
  </si>
  <si>
    <t>medium</t>
  </si>
  <si>
    <t>Bailed out early</t>
  </si>
  <si>
    <t>Stick with the winners</t>
  </si>
  <si>
    <t>NVDA</t>
  </si>
  <si>
    <t>Pos stk momentum</t>
  </si>
  <si>
    <t>Impulsive</t>
  </si>
  <si>
    <t>Want more conviction</t>
  </si>
  <si>
    <t>Books</t>
  </si>
  <si>
    <t>(for some great ideas, check out our 20 Best Trading Books article here)</t>
  </si>
  <si>
    <t xml:space="preserve"> </t>
  </si>
  <si>
    <t>Web pages</t>
  </si>
  <si>
    <t>Note what you read and what you learned</t>
  </si>
  <si>
    <t>investor.com</t>
  </si>
  <si>
    <t>Courses</t>
  </si>
  <si>
    <t>Note any online, self study or in-person educational courses here</t>
  </si>
  <si>
    <t>Seminars</t>
  </si>
  <si>
    <t>Have a look at www.cmtassociation.com for great podcasts and other technical analysis content.</t>
  </si>
  <si>
    <t>Ticker</t>
  </si>
  <si>
    <t>Won/Lost</t>
  </si>
  <si>
    <t>you enter info here</t>
  </si>
  <si>
    <t>This is calculated</t>
  </si>
  <si>
    <t>Trading metrics</t>
  </si>
  <si>
    <t>Average reward/risk ratio</t>
  </si>
  <si>
    <t>KEY</t>
  </si>
  <si>
    <t>The more up-to-date you keep your trading journal, the more valuable it will be. Modify this as you see fit so you capture what's important to you, whether it's your mood, the state of the market, a particular strategy you are using, etc. I've also added a tab for your educational activities.</t>
  </si>
  <si>
    <t>Nerovisum.com Trading Journal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</si>
</sst>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3" x14ac:knownFonts="1">
    <font>
      <sz val="14"/>
      <color theme="1"/>
      <name val="Calibri"/>
      <scheme val="minor"/>
    </font>
    <font>
      <sz val="14"/>
      <color theme="1"/>
      <name val="Calibri"/>
      <family val="2"/>
      <scheme val="minor"/>
    </font>
    <font>
      <b/>
      <sz val="24"/>
      <color theme="1"/>
      <name val="Calibri"/>
      <family val="2"/>
    </font>
    <font>
      <sz val="14"/>
      <color theme="1"/>
      <name val="Calibri"/>
      <family val="2"/>
    </font>
    <font>
      <sz val="14"/>
      <name val="Calibri"/>
      <family val="2"/>
    </font>
    <font>
      <b/>
      <sz val="15"/>
      <color rgb="FF44546A"/>
      <name val="Calibri"/>
      <family val="2"/>
    </font>
    <font>
      <b/>
      <sz val="14"/>
      <color rgb="FF3F3F3F"/>
      <name val="Calibri"/>
      <family val="2"/>
    </font>
    <font>
      <sz val="14"/>
      <color rgb="FFFF0000"/>
      <name val="Calibri"/>
      <family val="2"/>
    </font>
    <font>
      <sz val="14"/>
      <color theme="1"/>
      <name val="Calibri"/>
      <family val="2"/>
      <scheme val="minor"/>
    </font>
    <font>
      <b/>
      <sz val="13"/>
      <color rgb="FF44546A"/>
      <name val="Calibri"/>
      <family val="2"/>
    </font>
    <font>
      <sz val="14"/>
      <color rgb="FF3F3F76"/>
      <name val="Calibri"/>
      <family val="2"/>
    </font>
    <font>
      <b/>
      <sz val="14"/>
      <color rgb="FFFA7D00"/>
      <name val="Calibri"/>
      <family val="2"/>
    </font>
    <font>
      <sz val="24"/>
      <color theme="1"/>
      <name val="Calibri"/>
      <family val="2"/>
    </font>
    <font>
      <u/>
      <sz val="14"/>
      <color theme="10"/>
      <name val="Calibri"/>
      <family val="2"/>
    </font>
    <font>
      <u/>
      <sz val="14"/>
      <color rgb="FF0000FF"/>
      <name val="Calibri"/>
      <family val="2"/>
    </font>
    <font>
      <sz val="14"/>
      <color rgb="FF000000"/>
      <name val="Calibri"/>
      <family val="2"/>
    </font>
    <font>
      <b/>
      <sz val="13"/>
      <color rgb="FF44546A"/>
      <name val="Calibri"/>
      <family val="2"/>
    </font>
    <font>
      <sz val="14"/>
      <color rgb="FF3F3F76"/>
      <name val="Calibri"/>
      <family val="2"/>
      <scheme val="minor"/>
    </font>
    <font>
      <b/>
      <sz val="14"/>
      <color rgb="FF3F3F3F"/>
      <name val="Calibri"/>
      <family val="2"/>
      <scheme val="minor"/>
    </font>
    <font>
      <b/>
      <sz val="14"/>
      <color rgb="FFFA7D00"/>
      <name val="Calibri"/>
      <family val="2"/>
      <scheme val="minor"/>
    </font>
    <font>
      <b/>
      <sz val="14"/>
      <color theme="1"/>
      <name val="Calibri"/>
      <family val="2"/>
      <scheme val="minor"/>
    </font>
    <font>
      <b/>
      <sz val="15"/>
      <color theme="3"/>
      <name val="Calibri"/>
      <family val="2"/>
      <scheme val="minor"/>
    </font>
    <font>
      <u/>
      <sz val="14"/>
      <color theme="10"/>
      <name val="Calibri"/>
      <scheme val="minor"/>
    </font>
  </fonts>
  <fills count="8">
    <fill>
      <patternFill patternType="none"/>
    </fill>
    <fill>
      <patternFill patternType="gray125"/>
    </fill>
    <fill>
      <patternFill patternType="solid">
        <fgColor rgb="FFFFFFCC"/>
        <bgColor rgb="FFFFFFCC"/>
      </patternFill>
    </fill>
    <fill>
      <patternFill patternType="solid">
        <fgColor rgb="FFECECEC"/>
        <bgColor rgb="FFECECEC"/>
      </patternFill>
    </fill>
    <fill>
      <patternFill patternType="solid">
        <fgColor rgb="FFF2F2F2"/>
        <bgColor rgb="FFF2F2F2"/>
      </patternFill>
    </fill>
    <fill>
      <patternFill patternType="solid">
        <fgColor rgb="FFFFCC99"/>
        <bgColor rgb="FFFFCC99"/>
      </patternFill>
    </fill>
    <fill>
      <patternFill patternType="solid">
        <fgColor rgb="FFFFCC99"/>
      </patternFill>
    </fill>
    <fill>
      <patternFill patternType="solid">
        <fgColor rgb="FFF2F2F2"/>
      </patternFill>
    </fill>
  </fills>
  <borders count="5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3F3F3F"/>
      </left>
      <right style="medium">
        <color rgb="FF000000"/>
      </right>
      <top style="thin">
        <color rgb="FF3F3F3F"/>
      </top>
      <bottom style="thin">
        <color rgb="FF3F3F3F"/>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B2B2B2"/>
      </top>
      <bottom style="medium">
        <color rgb="FF000000"/>
      </bottom>
      <diagonal/>
    </border>
    <border>
      <left/>
      <right style="thin">
        <color rgb="FFB2B2B2"/>
      </right>
      <top style="thin">
        <color rgb="FFB2B2B2"/>
      </top>
      <bottom style="medium">
        <color rgb="FF000000"/>
      </bottom>
      <diagonal/>
    </border>
    <border>
      <left style="thin">
        <color rgb="FF3F3F3F"/>
      </left>
      <right style="medium">
        <color rgb="FF000000"/>
      </right>
      <top style="thin">
        <color rgb="FF3F3F3F"/>
      </top>
      <bottom style="medium">
        <color rgb="FF000000"/>
      </bottom>
      <diagonal/>
    </border>
    <border>
      <left style="medium">
        <color rgb="FF000000"/>
      </left>
      <right/>
      <top/>
      <bottom style="medium">
        <color rgb="FF000000"/>
      </bottom>
      <diagonal/>
    </border>
    <border>
      <left/>
      <right/>
      <top/>
      <bottom style="thick">
        <color theme="4"/>
      </bottom>
      <diagonal/>
    </border>
    <border>
      <left style="thin">
        <color rgb="FF7F7F7F"/>
      </left>
      <right style="thin">
        <color rgb="FF7F7F7F"/>
      </right>
      <top style="medium">
        <color rgb="FF000000"/>
      </top>
      <bottom style="thin">
        <color rgb="FF7F7F7F"/>
      </bottom>
      <diagonal/>
    </border>
    <border>
      <left style="medium">
        <color rgb="FF000000"/>
      </left>
      <right style="thin">
        <color rgb="FF7F7F7F"/>
      </right>
      <top style="medium">
        <color rgb="FF000000"/>
      </top>
      <bottom style="thin">
        <color rgb="FF7F7F7F"/>
      </bottom>
      <diagonal/>
    </border>
    <border>
      <left style="thin">
        <color rgb="FF7F7F7F"/>
      </left>
      <right/>
      <top style="medium">
        <color rgb="FF000000"/>
      </top>
      <bottom/>
      <diagonal/>
    </border>
    <border>
      <left style="thin">
        <color rgb="FF7F7F7F"/>
      </left>
      <right style="thin">
        <color rgb="FF7F7F7F"/>
      </right>
      <top style="thin">
        <color rgb="FF7F7F7F"/>
      </top>
      <bottom style="thin">
        <color rgb="FF7F7F7F"/>
      </bottom>
      <diagonal/>
    </border>
    <border>
      <left style="medium">
        <color rgb="FF000000"/>
      </left>
      <right style="thin">
        <color rgb="FF7F7F7F"/>
      </right>
      <top style="thin">
        <color rgb="FF7F7F7F"/>
      </top>
      <bottom style="thin">
        <color rgb="FF7F7F7F"/>
      </bottom>
      <diagonal/>
    </border>
    <border>
      <left style="thin">
        <color rgb="FF7F7F7F"/>
      </left>
      <right/>
      <top/>
      <bottom/>
      <diagonal/>
    </border>
    <border>
      <left style="thin">
        <color rgb="FF7F7F7F"/>
      </left>
      <right style="thin">
        <color rgb="FF7F7F7F"/>
      </right>
      <top style="thin">
        <color rgb="FF7F7F7F"/>
      </top>
      <bottom style="medium">
        <color rgb="FF000000"/>
      </bottom>
      <diagonal/>
    </border>
    <border>
      <left style="medium">
        <color rgb="FF000000"/>
      </left>
      <right style="thin">
        <color rgb="FF7F7F7F"/>
      </right>
      <top style="thin">
        <color rgb="FF7F7F7F"/>
      </top>
      <bottom style="medium">
        <color rgb="FF000000"/>
      </bottom>
      <diagonal/>
    </border>
    <border>
      <left style="thin">
        <color rgb="FF7F7F7F"/>
      </left>
      <right/>
      <top/>
      <bottom style="medium">
        <color rgb="FF000000"/>
      </bottom>
      <diagonal/>
    </border>
    <border>
      <left style="thin">
        <color rgb="FF7F7F7F"/>
      </left>
      <right/>
      <top style="thin">
        <color rgb="FF7F7F7F"/>
      </top>
      <bottom style="thin">
        <color rgb="FF7F7F7F"/>
      </bottom>
      <diagonal/>
    </border>
    <border>
      <left style="medium">
        <color auto="1"/>
      </left>
      <right/>
      <top style="medium">
        <color auto="1"/>
      </top>
      <bottom/>
      <diagonal/>
    </border>
    <border>
      <left style="thin">
        <color rgb="FF7F7F7F"/>
      </left>
      <right style="thin">
        <color rgb="FF7F7F7F"/>
      </right>
      <top style="medium">
        <color auto="1"/>
      </top>
      <bottom style="thin">
        <color rgb="FF7F7F7F"/>
      </bottom>
      <diagonal/>
    </border>
    <border>
      <left style="thin">
        <color rgb="FF7F7F7F"/>
      </left>
      <right/>
      <top style="medium">
        <color auto="1"/>
      </top>
      <bottom style="thin">
        <color rgb="FF7F7F7F"/>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style="thin">
        <color auto="1"/>
      </bottom>
      <diagonal/>
    </border>
    <border>
      <left style="thin">
        <color rgb="FF7F7F7F"/>
      </left>
      <right style="medium">
        <color auto="1"/>
      </right>
      <top/>
      <bottom style="thin">
        <color rgb="FF7F7F7F"/>
      </bottom>
      <diagonal/>
    </border>
    <border>
      <left style="thin">
        <color rgb="FF7F7F7F"/>
      </left>
      <right style="medium">
        <color auto="1"/>
      </right>
      <top style="thin">
        <color rgb="FF7F7F7F"/>
      </top>
      <bottom style="thin">
        <color rgb="FF7F7F7F"/>
      </bottom>
      <diagonal/>
    </border>
    <border>
      <left style="medium">
        <color auto="1"/>
      </left>
      <right/>
      <top/>
      <bottom style="medium">
        <color auto="1"/>
      </bottom>
      <diagonal/>
    </border>
    <border>
      <left style="thin">
        <color rgb="FF7F7F7F"/>
      </left>
      <right style="thin">
        <color rgb="FF7F7F7F"/>
      </right>
      <top style="thin">
        <color rgb="FF7F7F7F"/>
      </top>
      <bottom style="medium">
        <color auto="1"/>
      </bottom>
      <diagonal/>
    </border>
    <border>
      <left style="thin">
        <color rgb="FF7F7F7F"/>
      </left>
      <right style="medium">
        <color auto="1"/>
      </right>
      <top style="thin">
        <color rgb="FF7F7F7F"/>
      </top>
      <bottom style="medium">
        <color auto="1"/>
      </bottom>
      <diagonal/>
    </border>
    <border>
      <left style="thin">
        <color rgb="FF3F3F3F"/>
      </left>
      <right style="thin">
        <color rgb="FF3F3F3F"/>
      </right>
      <top style="thin">
        <color rgb="FF3F3F3F"/>
      </top>
      <bottom style="thin">
        <color rgb="FF3F3F3F"/>
      </bottom>
      <diagonal/>
    </border>
    <border>
      <left style="medium">
        <color auto="1"/>
      </left>
      <right style="thin">
        <color rgb="FF7F7F7F"/>
      </right>
      <top style="thin">
        <color rgb="FF7F7F7F"/>
      </top>
      <bottom style="thin">
        <color rgb="FF7F7F7F"/>
      </bottom>
      <diagonal/>
    </border>
    <border>
      <left/>
      <right style="medium">
        <color auto="1"/>
      </right>
      <top/>
      <bottom/>
      <diagonal/>
    </border>
    <border>
      <left style="medium">
        <color auto="1"/>
      </left>
      <right style="thin">
        <color rgb="FF3F3F3F"/>
      </right>
      <top style="thin">
        <color rgb="FF3F3F3F"/>
      </top>
      <bottom style="medium">
        <color auto="1"/>
      </bottom>
      <diagonal/>
    </border>
    <border>
      <left/>
      <right style="medium">
        <color auto="1"/>
      </right>
      <top/>
      <bottom style="medium">
        <color auto="1"/>
      </bottom>
      <diagonal/>
    </border>
    <border>
      <left style="medium">
        <color auto="1"/>
      </left>
      <right style="thin">
        <color rgb="FF7F7F7F"/>
      </right>
      <top/>
      <bottom style="thin">
        <color rgb="FF7F7F7F"/>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bottom style="thin">
        <color rgb="FFB2B2B2"/>
      </bottom>
      <diagonal/>
    </border>
    <border>
      <left/>
      <right style="thin">
        <color rgb="FFB2B2B2"/>
      </right>
      <top/>
      <bottom style="thin">
        <color rgb="FFB2B2B2"/>
      </bottom>
      <diagonal/>
    </border>
    <border>
      <left style="thin">
        <color rgb="FF3F3F3F"/>
      </left>
      <right style="medium">
        <color rgb="FF000000"/>
      </right>
      <top/>
      <bottom style="thin">
        <color rgb="FF3F3F3F"/>
      </bottom>
      <diagonal/>
    </border>
    <border>
      <left/>
      <right/>
      <top style="medium">
        <color auto="1"/>
      </top>
      <bottom style="medium">
        <color auto="1"/>
      </bottom>
      <diagonal/>
    </border>
  </borders>
  <cellStyleXfs count="6">
    <xf numFmtId="0" fontId="0" fillId="0" borderId="0"/>
    <xf numFmtId="0" fontId="17" fillId="6" borderId="21" applyNumberFormat="0" applyAlignment="0" applyProtection="0"/>
    <xf numFmtId="0" fontId="18" fillId="7" borderId="39" applyNumberFormat="0" applyAlignment="0" applyProtection="0"/>
    <xf numFmtId="0" fontId="19" fillId="7" borderId="21" applyNumberFormat="0" applyAlignment="0" applyProtection="0"/>
    <xf numFmtId="0" fontId="21" fillId="0" borderId="17" applyNumberFormat="0" applyFill="0" applyAlignment="0" applyProtection="0"/>
    <xf numFmtId="0" fontId="22" fillId="0" borderId="0" applyNumberFormat="0" applyFill="0" applyBorder="0" applyAlignment="0" applyProtection="0"/>
  </cellStyleXfs>
  <cellXfs count="98">
    <xf numFmtId="0" fontId="0" fillId="0" borderId="0" xfId="0"/>
    <xf numFmtId="0" fontId="2" fillId="0" borderId="0" xfId="0" applyFont="1"/>
    <xf numFmtId="0" fontId="3" fillId="0" borderId="0" xfId="0" applyFont="1" applyAlignment="1">
      <alignment horizontal="center" wrapText="1"/>
    </xf>
    <xf numFmtId="0" fontId="6" fillId="4" borderId="8" xfId="0" applyFont="1" applyFill="1" applyBorder="1"/>
    <xf numFmtId="0" fontId="3" fillId="3" borderId="9" xfId="0" applyFont="1" applyFill="1" applyBorder="1"/>
    <xf numFmtId="44" fontId="6" fillId="4" borderId="8" xfId="0" applyNumberFormat="1" applyFont="1" applyFill="1" applyBorder="1"/>
    <xf numFmtId="0" fontId="3" fillId="0" borderId="0" xfId="0" applyFont="1"/>
    <xf numFmtId="2" fontId="6" fillId="4" borderId="15" xfId="0" applyNumberFormat="1" applyFont="1" applyFill="1" applyBorder="1"/>
    <xf numFmtId="0" fontId="3" fillId="3" borderId="16" xfId="0" applyFont="1" applyFill="1" applyBorder="1"/>
    <xf numFmtId="0" fontId="3" fillId="0" borderId="11" xfId="0" applyFont="1" applyBorder="1"/>
    <xf numFmtId="0" fontId="6" fillId="4" borderId="15" xfId="0" applyFont="1" applyFill="1" applyBorder="1"/>
    <xf numFmtId="0" fontId="8" fillId="0" borderId="0" xfId="0" applyFont="1"/>
    <xf numFmtId="0" fontId="9" fillId="0" borderId="0" xfId="0" applyFont="1"/>
    <xf numFmtId="0" fontId="3" fillId="0" borderId="1" xfId="0" applyFont="1" applyBorder="1"/>
    <xf numFmtId="44" fontId="10" fillId="5" borderId="18" xfId="0" applyNumberFormat="1" applyFont="1" applyFill="1" applyBorder="1"/>
    <xf numFmtId="44" fontId="10" fillId="5" borderId="19" xfId="0" applyNumberFormat="1" applyFont="1" applyFill="1" applyBorder="1"/>
    <xf numFmtId="2" fontId="11" fillId="4" borderId="18" xfId="0" applyNumberFormat="1" applyFont="1" applyFill="1" applyBorder="1"/>
    <xf numFmtId="0" fontId="3" fillId="0" borderId="2" xfId="0" applyFont="1" applyBorder="1"/>
    <xf numFmtId="0" fontId="3" fillId="0" borderId="3" xfId="0" applyFont="1" applyBorder="1"/>
    <xf numFmtId="0" fontId="11" fillId="4" borderId="18" xfId="0" applyFont="1" applyFill="1" applyBorder="1"/>
    <xf numFmtId="0" fontId="3" fillId="0" borderId="4" xfId="0" applyFont="1" applyBorder="1"/>
    <xf numFmtId="14" fontId="10" fillId="5" borderId="21" xfId="0" applyNumberFormat="1" applyFont="1" applyFill="1" applyBorder="1"/>
    <xf numFmtId="0" fontId="10" fillId="5" borderId="21" xfId="0" applyFont="1" applyFill="1" applyBorder="1"/>
    <xf numFmtId="44" fontId="10" fillId="5" borderId="21" xfId="0" applyNumberFormat="1" applyFont="1" applyFill="1" applyBorder="1"/>
    <xf numFmtId="44" fontId="11" fillId="4" borderId="21" xfId="0" applyNumberFormat="1" applyFont="1" applyFill="1" applyBorder="1"/>
    <xf numFmtId="44" fontId="10" fillId="5" borderId="22" xfId="0" applyNumberFormat="1" applyFont="1" applyFill="1" applyBorder="1"/>
    <xf numFmtId="2" fontId="11" fillId="4" borderId="21" xfId="0" applyNumberFormat="1" applyFont="1" applyFill="1" applyBorder="1"/>
    <xf numFmtId="0" fontId="3" fillId="0" borderId="5" xfId="0" applyFont="1" applyBorder="1"/>
    <xf numFmtId="0" fontId="11" fillId="4" borderId="21" xfId="0" applyFont="1" applyFill="1" applyBorder="1"/>
    <xf numFmtId="0" fontId="10" fillId="5" borderId="22" xfId="0" applyFont="1" applyFill="1" applyBorder="1"/>
    <xf numFmtId="0" fontId="3" fillId="0" borderId="10" xfId="0" applyFont="1" applyBorder="1"/>
    <xf numFmtId="0" fontId="10" fillId="5" borderId="24" xfId="0" applyFont="1" applyFill="1" applyBorder="1"/>
    <xf numFmtId="0" fontId="11" fillId="4" borderId="24" xfId="0" applyFont="1" applyFill="1" applyBorder="1"/>
    <xf numFmtId="0" fontId="10" fillId="5" borderId="25" xfId="0" applyFont="1" applyFill="1" applyBorder="1"/>
    <xf numFmtId="2" fontId="11" fillId="4" borderId="24" xfId="0" applyNumberFormat="1" applyFont="1" applyFill="1" applyBorder="1"/>
    <xf numFmtId="0" fontId="3" fillId="0" borderId="12" xfId="0" applyFont="1" applyBorder="1"/>
    <xf numFmtId="0" fontId="12" fillId="0" borderId="0" xfId="0" applyFont="1"/>
    <xf numFmtId="0" fontId="13" fillId="0" borderId="0" xfId="0" applyFont="1"/>
    <xf numFmtId="0" fontId="14" fillId="0" borderId="0" xfId="0" applyFont="1"/>
    <xf numFmtId="44" fontId="11" fillId="4" borderId="27" xfId="0" applyNumberFormat="1" applyFont="1" applyFill="1" applyBorder="1"/>
    <xf numFmtId="0" fontId="3" fillId="0" borderId="28" xfId="0" applyFont="1" applyBorder="1"/>
    <xf numFmtId="14" fontId="10" fillId="5" borderId="29" xfId="0" applyNumberFormat="1" applyFont="1" applyFill="1" applyBorder="1"/>
    <xf numFmtId="0" fontId="10" fillId="5" borderId="29" xfId="0" applyFont="1" applyFill="1" applyBorder="1"/>
    <xf numFmtId="44" fontId="10" fillId="5" borderId="29" xfId="0" applyNumberFormat="1" applyFont="1" applyFill="1" applyBorder="1"/>
    <xf numFmtId="44" fontId="11" fillId="4" borderId="30" xfId="0" applyNumberFormat="1" applyFont="1" applyFill="1" applyBorder="1"/>
    <xf numFmtId="0" fontId="11" fillId="4" borderId="31" xfId="0" applyFont="1" applyFill="1" applyBorder="1"/>
    <xf numFmtId="0" fontId="3" fillId="0" borderId="32" xfId="0" applyFont="1" applyBorder="1"/>
    <xf numFmtId="0" fontId="11" fillId="4" borderId="33" xfId="0" applyFont="1" applyFill="1" applyBorder="1"/>
    <xf numFmtId="0" fontId="11" fillId="4" borderId="34" xfId="0" applyFont="1" applyFill="1" applyBorder="1"/>
    <xf numFmtId="0" fontId="11" fillId="4" borderId="35" xfId="0" applyFont="1" applyFill="1" applyBorder="1"/>
    <xf numFmtId="0" fontId="3" fillId="0" borderId="36" xfId="0" applyFont="1" applyBorder="1"/>
    <xf numFmtId="14" fontId="10" fillId="5" borderId="37" xfId="0" applyNumberFormat="1" applyFont="1" applyFill="1" applyBorder="1"/>
    <xf numFmtId="0" fontId="10" fillId="5" borderId="37" xfId="0" applyFont="1" applyFill="1" applyBorder="1"/>
    <xf numFmtId="0" fontId="11" fillId="4" borderId="37" xfId="0" applyFont="1" applyFill="1" applyBorder="1"/>
    <xf numFmtId="0" fontId="11" fillId="4" borderId="38" xfId="0" applyFont="1" applyFill="1" applyBorder="1"/>
    <xf numFmtId="0" fontId="16" fillId="0" borderId="0" xfId="0" applyFont="1"/>
    <xf numFmtId="0" fontId="1" fillId="0" borderId="41" xfId="0" applyFont="1" applyBorder="1"/>
    <xf numFmtId="0" fontId="19" fillId="7" borderId="40" xfId="3" applyBorder="1"/>
    <xf numFmtId="0" fontId="18" fillId="7" borderId="42" xfId="2" applyBorder="1"/>
    <xf numFmtId="0" fontId="1" fillId="0" borderId="43" xfId="0" applyFont="1" applyBorder="1"/>
    <xf numFmtId="0" fontId="17" fillId="6" borderId="44" xfId="1" applyBorder="1"/>
    <xf numFmtId="2" fontId="6" fillId="4" borderId="49" xfId="0" applyNumberFormat="1" applyFont="1" applyFill="1" applyBorder="1"/>
    <xf numFmtId="44" fontId="6" fillId="4" borderId="49" xfId="0" applyNumberFormat="1" applyFont="1" applyFill="1" applyBorder="1"/>
    <xf numFmtId="44" fontId="3" fillId="0" borderId="0" xfId="0" applyNumberFormat="1" applyFont="1"/>
    <xf numFmtId="0" fontId="22" fillId="0" borderId="0" xfId="5"/>
    <xf numFmtId="0" fontId="0" fillId="0" borderId="0" xfId="0"/>
    <xf numFmtId="0" fontId="4" fillId="0" borderId="5" xfId="0" applyFont="1" applyBorder="1"/>
    <xf numFmtId="0" fontId="4" fillId="0" borderId="11" xfId="0" applyFont="1" applyBorder="1"/>
    <xf numFmtId="0" fontId="4" fillId="0" borderId="12" xfId="0" applyFont="1" applyBorder="1"/>
    <xf numFmtId="0" fontId="4" fillId="0" borderId="2" xfId="0" applyFont="1" applyBorder="1"/>
    <xf numFmtId="0" fontId="4" fillId="0" borderId="3" xfId="0" applyFont="1" applyBorder="1"/>
    <xf numFmtId="0" fontId="3" fillId="2" borderId="1" xfId="0" applyFont="1" applyFill="1" applyBorder="1" applyAlignment="1">
      <alignment horizontal="center" wrapText="1"/>
    </xf>
    <xf numFmtId="0" fontId="4" fillId="0" borderId="4" xfId="0" applyFont="1" applyBorder="1"/>
    <xf numFmtId="0" fontId="4" fillId="0" borderId="10" xfId="0" applyFont="1" applyBorder="1"/>
    <xf numFmtId="0" fontId="7" fillId="0" borderId="2" xfId="0" applyFont="1" applyBorder="1" applyAlignment="1">
      <alignment horizontal="center" wrapText="1"/>
    </xf>
    <xf numFmtId="0" fontId="21" fillId="0" borderId="17" xfId="4" applyAlignment="1">
      <alignment horizontal="center"/>
    </xf>
    <xf numFmtId="0" fontId="20" fillId="0" borderId="45" xfId="0" applyFont="1" applyBorder="1" applyAlignment="1">
      <alignment horizontal="center"/>
    </xf>
    <xf numFmtId="0" fontId="20" fillId="0" borderId="46" xfId="0" applyFont="1" applyBorder="1" applyAlignment="1">
      <alignment horizontal="center"/>
    </xf>
    <xf numFmtId="0" fontId="4" fillId="0" borderId="2" xfId="0" applyFont="1" applyBorder="1"/>
    <xf numFmtId="0" fontId="4" fillId="0" borderId="3" xfId="0" applyFont="1" applyBorder="1"/>
    <xf numFmtId="0" fontId="0" fillId="0" borderId="0" xfId="0"/>
    <xf numFmtId="0" fontId="4" fillId="0" borderId="5" xfId="0" applyFont="1" applyBorder="1"/>
    <xf numFmtId="0" fontId="4" fillId="0" borderId="11" xfId="0" applyFont="1" applyBorder="1"/>
    <xf numFmtId="0" fontId="4" fillId="0" borderId="12" xfId="0" applyFont="1" applyBorder="1"/>
    <xf numFmtId="0" fontId="5" fillId="0" borderId="45" xfId="0" applyFont="1" applyBorder="1" applyAlignment="1">
      <alignment horizontal="center"/>
    </xf>
    <xf numFmtId="0" fontId="0" fillId="0" borderId="50" xfId="0" applyBorder="1"/>
    <xf numFmtId="0" fontId="0" fillId="0" borderId="46" xfId="0" applyBorder="1"/>
    <xf numFmtId="0" fontId="3" fillId="3" borderId="47" xfId="0" applyFont="1" applyFill="1" applyBorder="1"/>
    <xf numFmtId="0" fontId="4" fillId="0" borderId="48" xfId="0" applyFont="1" applyBorder="1"/>
    <xf numFmtId="0" fontId="3" fillId="3" borderId="6" xfId="0" applyFont="1" applyFill="1" applyBorder="1"/>
    <xf numFmtId="0" fontId="4" fillId="0" borderId="7" xfId="0" applyFont="1" applyBorder="1"/>
    <xf numFmtId="0" fontId="3" fillId="3" borderId="13" xfId="0" applyFont="1" applyFill="1" applyBorder="1"/>
    <xf numFmtId="0" fontId="4" fillId="0" borderId="14" xfId="0" applyFont="1" applyBorder="1"/>
    <xf numFmtId="0" fontId="5" fillId="0" borderId="17" xfId="0" applyFont="1" applyBorder="1" applyAlignment="1">
      <alignment horizontal="center"/>
    </xf>
    <xf numFmtId="0" fontId="4" fillId="0" borderId="17" xfId="0" applyFont="1" applyBorder="1"/>
    <xf numFmtId="0" fontId="3" fillId="0" borderId="20" xfId="0" applyFont="1" applyBorder="1"/>
    <xf numFmtId="0" fontId="3" fillId="0" borderId="23" xfId="0" applyFont="1" applyBorder="1"/>
    <xf numFmtId="0" fontId="3" fillId="0" borderId="26" xfId="0" applyFont="1" applyBorder="1"/>
  </cellXfs>
  <cellStyles count="6">
    <cellStyle name="Calculation" xfId="3" builtinId="22"/>
    <cellStyle name="Heading 1" xfId="4" builtinId="16"/>
    <cellStyle name="Hyperlink" xfId="5" builtinId="8"/>
    <cellStyle name="Input" xfId="1" builtinId="20"/>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6" Type="http://customschemas.google.com/relationships/workbookmetadata" Target="metadata"/><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0</xdr:rowOff>
    </xdr:from>
    <xdr:ext cx="304800" cy="304800"/>
    <xdr:sp macro="" textlink="">
      <xdr:nvSpPr>
        <xdr:cNvPr id="3" name="Shape 3" descr="StockTrader.com">
          <a:extLst>
            <a:ext uri="{FF2B5EF4-FFF2-40B4-BE49-F238E27FC236}">
              <a16:creationId xmlns:a16="http://schemas.microsoft.com/office/drawing/2014/main" xmlns="" id="{00000000-0008-0000-0000-000003000000}"/>
            </a:ext>
          </a:extLst>
        </xdr:cNvPr>
        <xdr:cNvSpPr/>
      </xdr:nvSpPr>
      <xdr:spPr>
        <a:xfrm>
          <a:off x="5193600" y="3632363"/>
          <a:ext cx="30480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editAs="oneCell">
    <xdr:from>
      <xdr:col>2</xdr:col>
      <xdr:colOff>419100</xdr:colOff>
      <xdr:row>0</xdr:row>
      <xdr:rowOff>0</xdr:rowOff>
    </xdr:from>
    <xdr:to>
      <xdr:col>3</xdr:col>
      <xdr:colOff>800100</xdr:colOff>
      <xdr:row>6</xdr:row>
      <xdr:rowOff>152400</xdr:rowOff>
    </xdr:to>
    <xdr:pic>
      <xdr:nvPicPr>
        <xdr:cNvPr id="5" name="Picture 4" descr="erovisu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0"/>
          <a:ext cx="1447800" cy="144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investor.com/best-stock-trading-book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B050"/>
  </sheetPr>
  <dimension ref="B1:X1000"/>
  <sheetViews>
    <sheetView tabSelected="1" workbookViewId="0">
      <selection activeCell="G8" sqref="G8"/>
    </sheetView>
  </sheetViews>
  <sheetFormatPr baseColWidth="10" defaultColWidth="10.140625" defaultRowHeight="15" customHeight="1" x14ac:dyDescent="0.25"/>
  <cols>
    <col min="1" max="1" width="4.5703125" customWidth="1"/>
    <col min="2" max="2" width="10.42578125" customWidth="1"/>
    <col min="3" max="3" width="12" customWidth="1"/>
    <col min="4" max="6" width="10.42578125" customWidth="1"/>
    <col min="7" max="8" width="12.7109375" customWidth="1"/>
    <col min="9" max="9" width="16.42578125" customWidth="1"/>
    <col min="10" max="10" width="12.7109375" customWidth="1"/>
    <col min="11" max="11" width="13.7109375" customWidth="1"/>
    <col min="12" max="12" width="14.42578125" customWidth="1"/>
    <col min="13" max="13" width="15.7109375" customWidth="1"/>
    <col min="14" max="14" width="16.5703125" customWidth="1"/>
    <col min="15" max="15" width="12.5703125" customWidth="1"/>
    <col min="16" max="16" width="20.85546875" customWidth="1"/>
    <col min="17" max="17" width="10.42578125" customWidth="1"/>
    <col min="18" max="18" width="3.85546875" customWidth="1"/>
    <col min="19" max="26" width="10.42578125" customWidth="1"/>
  </cols>
  <sheetData>
    <row r="1" spans="2:24" ht="18.75" customHeight="1" thickBot="1" x14ac:dyDescent="0.3"/>
    <row r="2" spans="2:24" ht="18.75" customHeight="1" thickBot="1" x14ac:dyDescent="0.3">
      <c r="H2" s="76" t="s">
        <v>58</v>
      </c>
      <c r="I2" s="77"/>
    </row>
    <row r="3" spans="2:24" ht="18.75" customHeight="1" x14ac:dyDescent="0.25">
      <c r="H3" s="60"/>
      <c r="I3" s="56" t="s">
        <v>54</v>
      </c>
    </row>
    <row r="4" spans="2:24" ht="18.75" customHeight="1" x14ac:dyDescent="0.25">
      <c r="H4" s="57">
        <v>1234</v>
      </c>
      <c r="I4" s="56" t="s">
        <v>55</v>
      </c>
    </row>
    <row r="5" spans="2:24" ht="18.75" customHeight="1" thickBot="1" x14ac:dyDescent="0.3">
      <c r="H5" s="58">
        <v>1234</v>
      </c>
      <c r="I5" s="59" t="s">
        <v>56</v>
      </c>
    </row>
    <row r="6" spans="2:24" ht="12" customHeight="1" x14ac:dyDescent="0.25"/>
    <row r="7" spans="2:24" ht="36" customHeight="1" x14ac:dyDescent="0.35">
      <c r="B7" s="1" t="s">
        <v>60</v>
      </c>
      <c r="C7" s="1"/>
      <c r="D7" s="1"/>
    </row>
    <row r="8" spans="2:24" ht="8" customHeight="1" thickBot="1" x14ac:dyDescent="0.3"/>
    <row r="9" spans="2:24" ht="28" customHeight="1" thickBot="1" x14ac:dyDescent="0.3">
      <c r="B9" s="71" t="s">
        <v>59</v>
      </c>
      <c r="C9" s="69"/>
      <c r="D9" s="69"/>
      <c r="E9" s="69"/>
      <c r="F9" s="69"/>
      <c r="H9" s="2"/>
      <c r="I9" s="84" t="s">
        <v>0</v>
      </c>
      <c r="J9" s="85"/>
      <c r="K9" s="85"/>
      <c r="L9" s="85"/>
      <c r="M9" s="85"/>
      <c r="N9" s="85"/>
      <c r="O9" s="86"/>
    </row>
    <row r="10" spans="2:24" ht="18.75" customHeight="1" x14ac:dyDescent="0.25">
      <c r="B10" s="72"/>
      <c r="C10" s="65"/>
      <c r="D10" s="65"/>
      <c r="E10" s="65"/>
      <c r="F10" s="65"/>
      <c r="G10" s="70"/>
      <c r="H10" s="2"/>
      <c r="I10" s="87" t="s">
        <v>57</v>
      </c>
      <c r="J10" s="88"/>
      <c r="K10" s="61">
        <f>AVERAGE(O17:O116)</f>
        <v>2.9887005649717455</v>
      </c>
      <c r="L10" s="4" t="s">
        <v>1</v>
      </c>
      <c r="M10" s="62">
        <f>SUM(J17:J116)</f>
        <v>59854</v>
      </c>
      <c r="N10" s="63" t="s">
        <v>2</v>
      </c>
      <c r="O10" s="61">
        <f>AVERAGE(K17:K116)</f>
        <v>1.6666666666666667</v>
      </c>
    </row>
    <row r="11" spans="2:24" ht="18.75" customHeight="1" x14ac:dyDescent="0.25">
      <c r="B11" s="72"/>
      <c r="C11" s="65"/>
      <c r="D11" s="65"/>
      <c r="E11" s="65"/>
      <c r="F11" s="65"/>
      <c r="G11" s="66"/>
      <c r="H11" s="2"/>
      <c r="I11" s="89" t="s">
        <v>3</v>
      </c>
      <c r="J11" s="90"/>
      <c r="K11" s="3">
        <f>COUNTIF(T17:T116, "W")</f>
        <v>2</v>
      </c>
      <c r="L11" s="4" t="s">
        <v>4</v>
      </c>
      <c r="M11" s="5">
        <f>AVERAGEIF(J17:J116, "&gt;-.01")</f>
        <v>30000</v>
      </c>
      <c r="N11" s="6"/>
      <c r="O11" s="5"/>
    </row>
    <row r="12" spans="2:24" ht="18.75" customHeight="1" x14ac:dyDescent="0.25">
      <c r="B12" s="72"/>
      <c r="C12" s="65"/>
      <c r="D12" s="65"/>
      <c r="E12" s="65"/>
      <c r="F12" s="65"/>
      <c r="G12" s="66"/>
      <c r="H12" s="2"/>
      <c r="I12" s="89" t="s">
        <v>5</v>
      </c>
      <c r="J12" s="90"/>
      <c r="K12" s="3">
        <f>COUNTIF(T17:T116, "L")</f>
        <v>1</v>
      </c>
      <c r="L12" s="4" t="s">
        <v>6</v>
      </c>
      <c r="M12" s="5">
        <f>AVERAGEIF(J17:J116, "&lt;0")</f>
        <v>-146</v>
      </c>
      <c r="N12" s="6"/>
      <c r="O12" s="3"/>
    </row>
    <row r="13" spans="2:24" ht="18.75" customHeight="1" thickBot="1" x14ac:dyDescent="0.3">
      <c r="B13" s="73"/>
      <c r="C13" s="67"/>
      <c r="D13" s="67"/>
      <c r="E13" s="67"/>
      <c r="F13" s="67"/>
      <c r="G13" s="66"/>
      <c r="H13" s="2"/>
      <c r="I13" s="91" t="s">
        <v>7</v>
      </c>
      <c r="J13" s="92"/>
      <c r="K13" s="7">
        <f>K11/K12</f>
        <v>2</v>
      </c>
      <c r="L13" s="8" t="s">
        <v>8</v>
      </c>
      <c r="M13" s="7">
        <f>ABS(M11/M12)</f>
        <v>205.47945205479451</v>
      </c>
      <c r="N13" s="9"/>
      <c r="O13" s="10"/>
    </row>
    <row r="14" spans="2:24" ht="18.75" customHeight="1" thickBot="1" x14ac:dyDescent="0.3">
      <c r="B14" s="74" t="s">
        <v>9</v>
      </c>
      <c r="C14" s="69"/>
      <c r="D14" s="69"/>
      <c r="E14" s="69"/>
      <c r="F14" s="69"/>
      <c r="G14" s="68"/>
      <c r="H14" s="2"/>
    </row>
    <row r="15" spans="2:24" ht="18.75" customHeight="1" thickBot="1" x14ac:dyDescent="0.3">
      <c r="B15" s="75" t="s">
        <v>10</v>
      </c>
      <c r="C15" s="75"/>
      <c r="D15" s="75"/>
      <c r="E15" s="75"/>
      <c r="F15" s="75"/>
      <c r="G15" s="69"/>
      <c r="H15" s="75"/>
      <c r="I15" s="75"/>
      <c r="J15" s="75"/>
      <c r="K15" s="75"/>
      <c r="M15" s="93" t="s">
        <v>11</v>
      </c>
      <c r="N15" s="94"/>
      <c r="O15" s="94"/>
      <c r="P15" s="94"/>
      <c r="Q15" s="94"/>
      <c r="S15" s="93" t="s">
        <v>12</v>
      </c>
      <c r="T15" s="94"/>
      <c r="U15" s="94"/>
      <c r="V15" s="94"/>
      <c r="W15" s="94"/>
      <c r="X15" s="94"/>
    </row>
    <row r="16" spans="2:24" ht="18.75" customHeight="1" thickTop="1" thickBot="1" x14ac:dyDescent="0.3">
      <c r="B16" s="11" t="s">
        <v>13</v>
      </c>
      <c r="C16" s="12" t="s">
        <v>14</v>
      </c>
      <c r="D16" s="55" t="s">
        <v>52</v>
      </c>
      <c r="E16" s="12" t="s">
        <v>15</v>
      </c>
      <c r="F16" s="12" t="s">
        <v>16</v>
      </c>
      <c r="G16" s="75"/>
      <c r="H16" s="12" t="s">
        <v>18</v>
      </c>
      <c r="I16" s="12" t="s">
        <v>19</v>
      </c>
      <c r="J16" s="12" t="s">
        <v>20</v>
      </c>
      <c r="K16" s="12" t="s">
        <v>21</v>
      </c>
      <c r="M16" s="12" t="s">
        <v>22</v>
      </c>
      <c r="N16" s="12" t="s">
        <v>23</v>
      </c>
      <c r="O16" s="12" t="s">
        <v>24</v>
      </c>
      <c r="P16" s="12" t="s">
        <v>25</v>
      </c>
      <c r="Q16" s="12" t="s">
        <v>26</v>
      </c>
      <c r="S16" s="12" t="s">
        <v>27</v>
      </c>
      <c r="T16" s="55" t="s">
        <v>53</v>
      </c>
      <c r="U16" s="12" t="s">
        <v>28</v>
      </c>
    </row>
    <row r="17" spans="2:24" ht="18.75" customHeight="1" thickTop="1" thickBot="1" x14ac:dyDescent="0.3">
      <c r="B17" s="40">
        <v>1</v>
      </c>
      <c r="C17" s="41">
        <v>44910</v>
      </c>
      <c r="D17" s="42" t="s">
        <v>29</v>
      </c>
      <c r="E17" s="42">
        <v>-1000</v>
      </c>
      <c r="F17" s="42">
        <v>130</v>
      </c>
      <c r="G17" s="12" t="s">
        <v>17</v>
      </c>
      <c r="H17" s="41">
        <v>44914</v>
      </c>
      <c r="I17" s="43">
        <v>-100000</v>
      </c>
      <c r="J17" s="44">
        <f>G18+I17</f>
        <v>30000</v>
      </c>
      <c r="K17" s="45">
        <f>_xlfn.DAYS(H17,C17)</f>
        <v>4</v>
      </c>
      <c r="M17" s="15">
        <v>140</v>
      </c>
      <c r="N17" s="14">
        <v>100</v>
      </c>
      <c r="O17" s="16">
        <f t="shared" ref="O17:O19" si="0">ABS(F17-N17)/ABS(F17-M17)</f>
        <v>3</v>
      </c>
      <c r="P17" s="17" t="s">
        <v>30</v>
      </c>
      <c r="Q17" s="18" t="s">
        <v>31</v>
      </c>
      <c r="S17" s="13" t="s">
        <v>32</v>
      </c>
      <c r="T17" s="19" t="str">
        <f t="shared" ref="T17:T19" si="1">IF(J17&gt;0, "W", "L")</f>
        <v>W</v>
      </c>
      <c r="U17" s="95" t="s">
        <v>33</v>
      </c>
      <c r="V17" s="78"/>
      <c r="W17" s="78"/>
      <c r="X17" s="79"/>
    </row>
    <row r="18" spans="2:24" ht="18.75" customHeight="1" x14ac:dyDescent="0.25">
      <c r="B18" s="46">
        <f t="shared" ref="B18:B116" si="2">B17+1</f>
        <v>2</v>
      </c>
      <c r="C18" s="21">
        <v>44924</v>
      </c>
      <c r="D18" s="22" t="s">
        <v>29</v>
      </c>
      <c r="E18" s="22">
        <v>1000</v>
      </c>
      <c r="F18" s="22">
        <v>100</v>
      </c>
      <c r="G18" s="43">
        <v>130000</v>
      </c>
      <c r="H18" s="21">
        <v>44925</v>
      </c>
      <c r="I18" s="23">
        <v>130000</v>
      </c>
      <c r="J18" s="39">
        <f>G19+I18</f>
        <v>30000</v>
      </c>
      <c r="K18" s="47">
        <f t="shared" ref="K18:K19" si="3">_xlfn.DAYS(H18,C18)</f>
        <v>1</v>
      </c>
      <c r="M18" s="25">
        <v>90</v>
      </c>
      <c r="N18" s="23">
        <v>140</v>
      </c>
      <c r="O18" s="26">
        <f t="shared" si="0"/>
        <v>4</v>
      </c>
      <c r="P18" s="6" t="s">
        <v>34</v>
      </c>
      <c r="Q18" s="27" t="s">
        <v>35</v>
      </c>
      <c r="S18" s="20" t="s">
        <v>36</v>
      </c>
      <c r="T18" s="28" t="str">
        <f t="shared" si="1"/>
        <v>W</v>
      </c>
      <c r="U18" s="96" t="s">
        <v>37</v>
      </c>
      <c r="V18" s="80"/>
      <c r="W18" s="80"/>
      <c r="X18" s="81"/>
    </row>
    <row r="19" spans="2:24" ht="18.75" customHeight="1" x14ac:dyDescent="0.25">
      <c r="B19" s="46">
        <f t="shared" si="2"/>
        <v>3</v>
      </c>
      <c r="C19" s="21">
        <v>44925</v>
      </c>
      <c r="D19" s="22" t="s">
        <v>38</v>
      </c>
      <c r="E19" s="22">
        <v>1000</v>
      </c>
      <c r="F19" s="22">
        <v>140.36000000000001</v>
      </c>
      <c r="G19" s="23">
        <v>-100000</v>
      </c>
      <c r="H19" s="21">
        <v>44925</v>
      </c>
      <c r="I19" s="23">
        <v>139892</v>
      </c>
      <c r="J19" s="39">
        <f>G20+I19</f>
        <v>-146</v>
      </c>
      <c r="K19" s="47">
        <f t="shared" si="3"/>
        <v>0</v>
      </c>
      <c r="M19" s="25">
        <v>138</v>
      </c>
      <c r="N19" s="23">
        <v>145</v>
      </c>
      <c r="O19" s="26">
        <f t="shared" si="0"/>
        <v>1.966101694915237</v>
      </c>
      <c r="P19" s="6" t="s">
        <v>39</v>
      </c>
      <c r="Q19" s="27" t="s">
        <v>35</v>
      </c>
      <c r="S19" s="20" t="s">
        <v>40</v>
      </c>
      <c r="T19" s="28" t="str">
        <f t="shared" si="1"/>
        <v>L</v>
      </c>
      <c r="U19" s="96" t="s">
        <v>41</v>
      </c>
      <c r="V19" s="80"/>
      <c r="W19" s="80"/>
      <c r="X19" s="81"/>
    </row>
    <row r="20" spans="2:24" ht="18.75" customHeight="1" x14ac:dyDescent="0.25">
      <c r="B20" s="46">
        <f t="shared" si="2"/>
        <v>4</v>
      </c>
      <c r="C20" s="21"/>
      <c r="D20" s="22"/>
      <c r="E20" s="22"/>
      <c r="F20" s="22"/>
      <c r="G20" s="23">
        <v>-140038</v>
      </c>
      <c r="H20" s="21"/>
      <c r="I20" s="23"/>
      <c r="J20" s="24"/>
      <c r="K20" s="48"/>
      <c r="M20" s="29"/>
      <c r="N20" s="22"/>
      <c r="O20" s="26"/>
      <c r="P20" s="6"/>
      <c r="Q20" s="27"/>
      <c r="S20" s="20"/>
      <c r="T20" s="28"/>
      <c r="U20" s="96"/>
      <c r="V20" s="80"/>
      <c r="W20" s="80"/>
      <c r="X20" s="81"/>
    </row>
    <row r="21" spans="2:24" ht="18.75" customHeight="1" x14ac:dyDescent="0.25">
      <c r="B21" s="46">
        <f t="shared" si="2"/>
        <v>5</v>
      </c>
      <c r="C21" s="21"/>
      <c r="D21" s="22"/>
      <c r="E21" s="22"/>
      <c r="F21" s="22"/>
      <c r="G21" s="23"/>
      <c r="H21" s="21"/>
      <c r="I21" s="23"/>
      <c r="J21" s="24"/>
      <c r="K21" s="49"/>
      <c r="M21" s="29"/>
      <c r="N21" s="22"/>
      <c r="O21" s="26"/>
      <c r="P21" s="6"/>
      <c r="Q21" s="27"/>
      <c r="S21" s="20"/>
      <c r="T21" s="28"/>
      <c r="U21" s="96"/>
      <c r="V21" s="80"/>
      <c r="W21" s="80"/>
      <c r="X21" s="81"/>
    </row>
    <row r="22" spans="2:24" ht="18.75" customHeight="1" x14ac:dyDescent="0.25">
      <c r="B22" s="46">
        <f t="shared" si="2"/>
        <v>6</v>
      </c>
      <c r="C22" s="21"/>
      <c r="D22" s="22"/>
      <c r="E22" s="22"/>
      <c r="F22" s="22"/>
      <c r="G22" s="23"/>
      <c r="H22" s="21"/>
      <c r="I22" s="23"/>
      <c r="J22" s="24"/>
      <c r="K22" s="49"/>
      <c r="M22" s="29"/>
      <c r="N22" s="22"/>
      <c r="O22" s="26"/>
      <c r="P22" s="6"/>
      <c r="Q22" s="27"/>
      <c r="S22" s="20"/>
      <c r="T22" s="28"/>
      <c r="U22" s="96"/>
      <c r="V22" s="80"/>
      <c r="W22" s="80"/>
      <c r="X22" s="81"/>
    </row>
    <row r="23" spans="2:24" ht="18.75" customHeight="1" x14ac:dyDescent="0.25">
      <c r="B23" s="46">
        <f t="shared" si="2"/>
        <v>7</v>
      </c>
      <c r="C23" s="21"/>
      <c r="D23" s="22"/>
      <c r="E23" s="22"/>
      <c r="F23" s="22"/>
      <c r="G23" s="23"/>
      <c r="H23" s="21"/>
      <c r="I23" s="23"/>
      <c r="J23" s="24"/>
      <c r="K23" s="49"/>
      <c r="M23" s="29"/>
      <c r="N23" s="22"/>
      <c r="O23" s="26"/>
      <c r="P23" s="6"/>
      <c r="Q23" s="27"/>
      <c r="S23" s="20"/>
      <c r="T23" s="28"/>
      <c r="U23" s="96"/>
      <c r="V23" s="80"/>
      <c r="W23" s="80"/>
      <c r="X23" s="81"/>
    </row>
    <row r="24" spans="2:24" ht="18.75" customHeight="1" x14ac:dyDescent="0.25">
      <c r="B24" s="46">
        <f t="shared" si="2"/>
        <v>8</v>
      </c>
      <c r="C24" s="21"/>
      <c r="D24" s="22"/>
      <c r="E24" s="22"/>
      <c r="F24" s="22"/>
      <c r="G24" s="23"/>
      <c r="H24" s="21"/>
      <c r="I24" s="23"/>
      <c r="J24" s="24"/>
      <c r="K24" s="49"/>
      <c r="M24" s="29"/>
      <c r="N24" s="22"/>
      <c r="O24" s="26"/>
      <c r="P24" s="6"/>
      <c r="Q24" s="27"/>
      <c r="S24" s="20"/>
      <c r="T24" s="28"/>
      <c r="U24" s="96"/>
      <c r="V24" s="80"/>
      <c r="W24" s="80"/>
      <c r="X24" s="81"/>
    </row>
    <row r="25" spans="2:24" ht="18.75" customHeight="1" x14ac:dyDescent="0.25">
      <c r="B25" s="46">
        <f t="shared" si="2"/>
        <v>9</v>
      </c>
      <c r="C25" s="21"/>
      <c r="D25" s="22"/>
      <c r="E25" s="22"/>
      <c r="F25" s="22"/>
      <c r="G25" s="23"/>
      <c r="H25" s="21"/>
      <c r="I25" s="23"/>
      <c r="J25" s="24"/>
      <c r="K25" s="49"/>
      <c r="M25" s="29"/>
      <c r="N25" s="22"/>
      <c r="O25" s="26"/>
      <c r="P25" s="6"/>
      <c r="Q25" s="27"/>
      <c r="S25" s="20"/>
      <c r="T25" s="28"/>
      <c r="U25" s="96"/>
      <c r="V25" s="80"/>
      <c r="W25" s="80"/>
      <c r="X25" s="81"/>
    </row>
    <row r="26" spans="2:24" ht="18.75" customHeight="1" x14ac:dyDescent="0.25">
      <c r="B26" s="46">
        <f t="shared" si="2"/>
        <v>10</v>
      </c>
      <c r="C26" s="21"/>
      <c r="D26" s="22"/>
      <c r="E26" s="22"/>
      <c r="F26" s="22"/>
      <c r="G26" s="23"/>
      <c r="H26" s="21"/>
      <c r="I26" s="23"/>
      <c r="J26" s="24"/>
      <c r="K26" s="49"/>
      <c r="M26" s="29"/>
      <c r="N26" s="22"/>
      <c r="O26" s="26"/>
      <c r="P26" s="6"/>
      <c r="Q26" s="27"/>
      <c r="S26" s="20"/>
      <c r="T26" s="28"/>
      <c r="U26" s="96"/>
      <c r="V26" s="80"/>
      <c r="W26" s="80"/>
      <c r="X26" s="81"/>
    </row>
    <row r="27" spans="2:24" ht="18.75" customHeight="1" x14ac:dyDescent="0.25">
      <c r="B27" s="46">
        <f t="shared" si="2"/>
        <v>11</v>
      </c>
      <c r="C27" s="21"/>
      <c r="D27" s="22"/>
      <c r="E27" s="22"/>
      <c r="F27" s="22"/>
      <c r="G27" s="23"/>
      <c r="H27" s="21"/>
      <c r="I27" s="23"/>
      <c r="J27" s="24"/>
      <c r="K27" s="49"/>
      <c r="M27" s="29"/>
      <c r="N27" s="22"/>
      <c r="O27" s="26"/>
      <c r="P27" s="6"/>
      <c r="Q27" s="27"/>
      <c r="S27" s="20"/>
      <c r="T27" s="28"/>
      <c r="U27" s="96"/>
      <c r="V27" s="80"/>
      <c r="W27" s="80"/>
      <c r="X27" s="81"/>
    </row>
    <row r="28" spans="2:24" ht="18.75" customHeight="1" x14ac:dyDescent="0.25">
      <c r="B28" s="46">
        <f t="shared" si="2"/>
        <v>12</v>
      </c>
      <c r="C28" s="21"/>
      <c r="D28" s="22"/>
      <c r="E28" s="22"/>
      <c r="F28" s="22"/>
      <c r="G28" s="23"/>
      <c r="H28" s="21"/>
      <c r="I28" s="23"/>
      <c r="J28" s="24"/>
      <c r="K28" s="49"/>
      <c r="M28" s="29"/>
      <c r="N28" s="22"/>
      <c r="O28" s="26"/>
      <c r="P28" s="6"/>
      <c r="Q28" s="27"/>
      <c r="S28" s="20"/>
      <c r="T28" s="28"/>
      <c r="U28" s="96"/>
      <c r="V28" s="80"/>
      <c r="W28" s="80"/>
      <c r="X28" s="81"/>
    </row>
    <row r="29" spans="2:24" ht="18.75" customHeight="1" x14ac:dyDescent="0.25">
      <c r="B29" s="46">
        <f t="shared" si="2"/>
        <v>13</v>
      </c>
      <c r="C29" s="21"/>
      <c r="D29" s="22"/>
      <c r="E29" s="22"/>
      <c r="F29" s="22"/>
      <c r="G29" s="23"/>
      <c r="H29" s="21"/>
      <c r="I29" s="23"/>
      <c r="J29" s="24"/>
      <c r="K29" s="49"/>
      <c r="M29" s="29"/>
      <c r="N29" s="22"/>
      <c r="O29" s="26"/>
      <c r="P29" s="6"/>
      <c r="Q29" s="27"/>
      <c r="S29" s="20"/>
      <c r="T29" s="28"/>
      <c r="U29" s="96"/>
      <c r="V29" s="80"/>
      <c r="W29" s="80"/>
      <c r="X29" s="81"/>
    </row>
    <row r="30" spans="2:24" ht="18.75" customHeight="1" x14ac:dyDescent="0.25">
      <c r="B30" s="46">
        <f t="shared" si="2"/>
        <v>14</v>
      </c>
      <c r="C30" s="21"/>
      <c r="D30" s="22"/>
      <c r="E30" s="22"/>
      <c r="F30" s="22"/>
      <c r="G30" s="23"/>
      <c r="H30" s="21"/>
      <c r="I30" s="23"/>
      <c r="J30" s="24"/>
      <c r="K30" s="49"/>
      <c r="M30" s="29"/>
      <c r="N30" s="22"/>
      <c r="O30" s="26"/>
      <c r="P30" s="6"/>
      <c r="Q30" s="27"/>
      <c r="S30" s="20"/>
      <c r="T30" s="28"/>
      <c r="U30" s="96"/>
      <c r="V30" s="80"/>
      <c r="W30" s="80"/>
      <c r="X30" s="81"/>
    </row>
    <row r="31" spans="2:24" ht="18.75" customHeight="1" x14ac:dyDescent="0.25">
      <c r="B31" s="46">
        <f t="shared" si="2"/>
        <v>15</v>
      </c>
      <c r="C31" s="21"/>
      <c r="D31" s="22"/>
      <c r="E31" s="22"/>
      <c r="F31" s="22"/>
      <c r="G31" s="23"/>
      <c r="H31" s="21"/>
      <c r="I31" s="23"/>
      <c r="J31" s="24"/>
      <c r="K31" s="49"/>
      <c r="M31" s="29"/>
      <c r="N31" s="22"/>
      <c r="O31" s="26"/>
      <c r="P31" s="6"/>
      <c r="Q31" s="27"/>
      <c r="S31" s="20"/>
      <c r="T31" s="28"/>
      <c r="U31" s="96"/>
      <c r="V31" s="80"/>
      <c r="W31" s="80"/>
      <c r="X31" s="81"/>
    </row>
    <row r="32" spans="2:24" ht="18.75" customHeight="1" x14ac:dyDescent="0.25">
      <c r="B32" s="46">
        <f t="shared" si="2"/>
        <v>16</v>
      </c>
      <c r="C32" s="21"/>
      <c r="D32" s="22"/>
      <c r="E32" s="22"/>
      <c r="F32" s="22"/>
      <c r="G32" s="23"/>
      <c r="H32" s="21"/>
      <c r="I32" s="23"/>
      <c r="J32" s="24"/>
      <c r="K32" s="49"/>
      <c r="M32" s="29"/>
      <c r="N32" s="22"/>
      <c r="O32" s="26"/>
      <c r="P32" s="6"/>
      <c r="Q32" s="27"/>
      <c r="S32" s="20"/>
      <c r="T32" s="28"/>
      <c r="U32" s="96"/>
      <c r="V32" s="80"/>
      <c r="W32" s="80"/>
      <c r="X32" s="81"/>
    </row>
    <row r="33" spans="2:24" ht="18.75" customHeight="1" x14ac:dyDescent="0.25">
      <c r="B33" s="46">
        <f t="shared" si="2"/>
        <v>17</v>
      </c>
      <c r="C33" s="21"/>
      <c r="D33" s="22"/>
      <c r="E33" s="22"/>
      <c r="F33" s="22"/>
      <c r="G33" s="23"/>
      <c r="H33" s="21"/>
      <c r="I33" s="23"/>
      <c r="J33" s="24"/>
      <c r="K33" s="49"/>
      <c r="M33" s="29"/>
      <c r="N33" s="22"/>
      <c r="O33" s="26"/>
      <c r="P33" s="6"/>
      <c r="Q33" s="27"/>
      <c r="S33" s="20"/>
      <c r="T33" s="28"/>
      <c r="U33" s="96"/>
      <c r="V33" s="80"/>
      <c r="W33" s="80"/>
      <c r="X33" s="81"/>
    </row>
    <row r="34" spans="2:24" ht="18.75" customHeight="1" x14ac:dyDescent="0.25">
      <c r="B34" s="46">
        <f t="shared" si="2"/>
        <v>18</v>
      </c>
      <c r="C34" s="21"/>
      <c r="D34" s="22"/>
      <c r="E34" s="22"/>
      <c r="F34" s="22"/>
      <c r="G34" s="23"/>
      <c r="H34" s="21"/>
      <c r="I34" s="23"/>
      <c r="J34" s="24"/>
      <c r="K34" s="49"/>
      <c r="M34" s="29"/>
      <c r="N34" s="22"/>
      <c r="O34" s="26"/>
      <c r="P34" s="6"/>
      <c r="Q34" s="27"/>
      <c r="S34" s="20"/>
      <c r="T34" s="28"/>
      <c r="U34" s="96"/>
      <c r="V34" s="80"/>
      <c r="W34" s="80"/>
      <c r="X34" s="81"/>
    </row>
    <row r="35" spans="2:24" ht="18.75" customHeight="1" x14ac:dyDescent="0.25">
      <c r="B35" s="46">
        <f t="shared" si="2"/>
        <v>19</v>
      </c>
      <c r="C35" s="21"/>
      <c r="D35" s="22"/>
      <c r="E35" s="22"/>
      <c r="F35" s="22"/>
      <c r="G35" s="23"/>
      <c r="H35" s="21"/>
      <c r="I35" s="23"/>
      <c r="J35" s="24"/>
      <c r="K35" s="49"/>
      <c r="M35" s="29"/>
      <c r="N35" s="22"/>
      <c r="O35" s="26"/>
      <c r="P35" s="6"/>
      <c r="Q35" s="27"/>
      <c r="S35" s="20"/>
      <c r="T35" s="28"/>
      <c r="U35" s="96"/>
      <c r="V35" s="80"/>
      <c r="W35" s="80"/>
      <c r="X35" s="81"/>
    </row>
    <row r="36" spans="2:24" ht="18.75" customHeight="1" x14ac:dyDescent="0.25">
      <c r="B36" s="46">
        <f t="shared" si="2"/>
        <v>20</v>
      </c>
      <c r="C36" s="21"/>
      <c r="D36" s="22"/>
      <c r="E36" s="22"/>
      <c r="F36" s="22"/>
      <c r="G36" s="23"/>
      <c r="H36" s="21"/>
      <c r="I36" s="23"/>
      <c r="J36" s="24"/>
      <c r="K36" s="49"/>
      <c r="M36" s="29"/>
      <c r="N36" s="22"/>
      <c r="O36" s="26"/>
      <c r="P36" s="6"/>
      <c r="Q36" s="27"/>
      <c r="S36" s="20"/>
      <c r="T36" s="28"/>
      <c r="U36" s="96"/>
      <c r="V36" s="80"/>
      <c r="W36" s="80"/>
      <c r="X36" s="81"/>
    </row>
    <row r="37" spans="2:24" ht="18.75" customHeight="1" x14ac:dyDescent="0.25">
      <c r="B37" s="46">
        <f t="shared" si="2"/>
        <v>21</v>
      </c>
      <c r="C37" s="21"/>
      <c r="D37" s="22"/>
      <c r="E37" s="22"/>
      <c r="F37" s="22"/>
      <c r="G37" s="23"/>
      <c r="H37" s="21"/>
      <c r="I37" s="23"/>
      <c r="J37" s="24"/>
      <c r="K37" s="49"/>
      <c r="M37" s="29"/>
      <c r="N37" s="22"/>
      <c r="O37" s="26"/>
      <c r="P37" s="6"/>
      <c r="Q37" s="27"/>
      <c r="S37" s="20"/>
      <c r="T37" s="28"/>
      <c r="U37" s="96"/>
      <c r="V37" s="80"/>
      <c r="W37" s="80"/>
      <c r="X37" s="81"/>
    </row>
    <row r="38" spans="2:24" ht="18.75" customHeight="1" x14ac:dyDescent="0.25">
      <c r="B38" s="46">
        <f t="shared" si="2"/>
        <v>22</v>
      </c>
      <c r="C38" s="21"/>
      <c r="D38" s="22"/>
      <c r="E38" s="22"/>
      <c r="F38" s="22"/>
      <c r="G38" s="23"/>
      <c r="H38" s="21"/>
      <c r="I38" s="22"/>
      <c r="J38" s="28"/>
      <c r="K38" s="49"/>
      <c r="M38" s="29"/>
      <c r="N38" s="22"/>
      <c r="O38" s="26"/>
      <c r="P38" s="6"/>
      <c r="Q38" s="27"/>
      <c r="S38" s="20"/>
      <c r="T38" s="28"/>
      <c r="U38" s="96"/>
      <c r="V38" s="80"/>
      <c r="W38" s="80"/>
      <c r="X38" s="81"/>
    </row>
    <row r="39" spans="2:24" ht="18.75" customHeight="1" x14ac:dyDescent="0.25">
      <c r="B39" s="46">
        <f t="shared" si="2"/>
        <v>23</v>
      </c>
      <c r="C39" s="21"/>
      <c r="D39" s="22"/>
      <c r="E39" s="22"/>
      <c r="F39" s="22"/>
      <c r="G39" s="22"/>
      <c r="H39" s="21"/>
      <c r="I39" s="22"/>
      <c r="J39" s="28"/>
      <c r="K39" s="49"/>
      <c r="M39" s="29"/>
      <c r="N39" s="22"/>
      <c r="O39" s="26"/>
      <c r="P39" s="6"/>
      <c r="Q39" s="27"/>
      <c r="S39" s="20"/>
      <c r="T39" s="28"/>
      <c r="U39" s="96"/>
      <c r="V39" s="80"/>
      <c r="W39" s="80"/>
      <c r="X39" s="81"/>
    </row>
    <row r="40" spans="2:24" ht="18.75" customHeight="1" x14ac:dyDescent="0.25">
      <c r="B40" s="46">
        <f t="shared" si="2"/>
        <v>24</v>
      </c>
      <c r="C40" s="21"/>
      <c r="D40" s="22"/>
      <c r="E40" s="22"/>
      <c r="F40" s="22"/>
      <c r="G40" s="22"/>
      <c r="H40" s="21"/>
      <c r="I40" s="22"/>
      <c r="J40" s="28"/>
      <c r="K40" s="49"/>
      <c r="M40" s="29"/>
      <c r="N40" s="22"/>
      <c r="O40" s="26"/>
      <c r="P40" s="6"/>
      <c r="Q40" s="27"/>
      <c r="S40" s="20"/>
      <c r="T40" s="28"/>
      <c r="U40" s="96"/>
      <c r="V40" s="80"/>
      <c r="W40" s="80"/>
      <c r="X40" s="81"/>
    </row>
    <row r="41" spans="2:24" ht="18.75" customHeight="1" x14ac:dyDescent="0.25">
      <c r="B41" s="46">
        <f t="shared" si="2"/>
        <v>25</v>
      </c>
      <c r="C41" s="21"/>
      <c r="D41" s="22"/>
      <c r="E41" s="22"/>
      <c r="F41" s="22"/>
      <c r="G41" s="22"/>
      <c r="H41" s="21"/>
      <c r="I41" s="22"/>
      <c r="J41" s="28"/>
      <c r="K41" s="49"/>
      <c r="M41" s="29"/>
      <c r="N41" s="22"/>
      <c r="O41" s="26"/>
      <c r="P41" s="6"/>
      <c r="Q41" s="27"/>
      <c r="S41" s="20"/>
      <c r="T41" s="28"/>
      <c r="U41" s="96"/>
      <c r="V41" s="80"/>
      <c r="W41" s="80"/>
      <c r="X41" s="81"/>
    </row>
    <row r="42" spans="2:24" ht="18.75" customHeight="1" x14ac:dyDescent="0.25">
      <c r="B42" s="46">
        <f t="shared" si="2"/>
        <v>26</v>
      </c>
      <c r="C42" s="21"/>
      <c r="D42" s="22"/>
      <c r="E42" s="22"/>
      <c r="F42" s="22"/>
      <c r="G42" s="22"/>
      <c r="H42" s="21"/>
      <c r="I42" s="22"/>
      <c r="J42" s="28"/>
      <c r="K42" s="49"/>
      <c r="M42" s="29"/>
      <c r="N42" s="22"/>
      <c r="O42" s="26"/>
      <c r="P42" s="6"/>
      <c r="Q42" s="27"/>
      <c r="S42" s="20"/>
      <c r="T42" s="28"/>
      <c r="U42" s="96"/>
      <c r="V42" s="80"/>
      <c r="W42" s="80"/>
      <c r="X42" s="81"/>
    </row>
    <row r="43" spans="2:24" ht="18.75" customHeight="1" x14ac:dyDescent="0.25">
      <c r="B43" s="46">
        <f t="shared" si="2"/>
        <v>27</v>
      </c>
      <c r="C43" s="21"/>
      <c r="D43" s="22"/>
      <c r="E43" s="22"/>
      <c r="F43" s="22"/>
      <c r="G43" s="22"/>
      <c r="H43" s="21"/>
      <c r="I43" s="22"/>
      <c r="J43" s="28"/>
      <c r="K43" s="49"/>
      <c r="M43" s="29"/>
      <c r="N43" s="22"/>
      <c r="O43" s="26"/>
      <c r="P43" s="6"/>
      <c r="Q43" s="27"/>
      <c r="S43" s="20"/>
      <c r="T43" s="28"/>
      <c r="U43" s="96"/>
      <c r="V43" s="80"/>
      <c r="W43" s="80"/>
      <c r="X43" s="81"/>
    </row>
    <row r="44" spans="2:24" ht="18.75" customHeight="1" x14ac:dyDescent="0.25">
      <c r="B44" s="46">
        <f t="shared" si="2"/>
        <v>28</v>
      </c>
      <c r="C44" s="21"/>
      <c r="D44" s="22"/>
      <c r="E44" s="22"/>
      <c r="F44" s="22"/>
      <c r="G44" s="22"/>
      <c r="H44" s="21"/>
      <c r="I44" s="22"/>
      <c r="J44" s="28"/>
      <c r="K44" s="49"/>
      <c r="M44" s="29"/>
      <c r="N44" s="22"/>
      <c r="O44" s="26"/>
      <c r="P44" s="6"/>
      <c r="Q44" s="27"/>
      <c r="S44" s="20"/>
      <c r="T44" s="28"/>
      <c r="U44" s="96"/>
      <c r="V44" s="80"/>
      <c r="W44" s="80"/>
      <c r="X44" s="81"/>
    </row>
    <row r="45" spans="2:24" ht="18.75" customHeight="1" x14ac:dyDescent="0.25">
      <c r="B45" s="46">
        <f t="shared" si="2"/>
        <v>29</v>
      </c>
      <c r="C45" s="21"/>
      <c r="D45" s="22"/>
      <c r="E45" s="22"/>
      <c r="F45" s="22"/>
      <c r="G45" s="22"/>
      <c r="H45" s="21"/>
      <c r="I45" s="22"/>
      <c r="J45" s="28"/>
      <c r="K45" s="49"/>
      <c r="M45" s="29"/>
      <c r="N45" s="22"/>
      <c r="O45" s="26"/>
      <c r="P45" s="6"/>
      <c r="Q45" s="27"/>
      <c r="S45" s="20"/>
      <c r="T45" s="28"/>
      <c r="U45" s="96"/>
      <c r="V45" s="80"/>
      <c r="W45" s="80"/>
      <c r="X45" s="81"/>
    </row>
    <row r="46" spans="2:24" ht="18.75" customHeight="1" x14ac:dyDescent="0.25">
      <c r="B46" s="46">
        <f t="shared" si="2"/>
        <v>30</v>
      </c>
      <c r="C46" s="21"/>
      <c r="D46" s="22"/>
      <c r="E46" s="22"/>
      <c r="F46" s="22"/>
      <c r="G46" s="22"/>
      <c r="H46" s="21"/>
      <c r="I46" s="22"/>
      <c r="J46" s="28"/>
      <c r="K46" s="49"/>
      <c r="M46" s="29"/>
      <c r="N46" s="22"/>
      <c r="O46" s="26"/>
      <c r="P46" s="6"/>
      <c r="Q46" s="27"/>
      <c r="S46" s="20"/>
      <c r="T46" s="28"/>
      <c r="U46" s="96"/>
      <c r="V46" s="80"/>
      <c r="W46" s="80"/>
      <c r="X46" s="81"/>
    </row>
    <row r="47" spans="2:24" ht="18.75" customHeight="1" x14ac:dyDescent="0.25">
      <c r="B47" s="46">
        <f t="shared" si="2"/>
        <v>31</v>
      </c>
      <c r="C47" s="21"/>
      <c r="D47" s="22"/>
      <c r="E47" s="22"/>
      <c r="F47" s="22"/>
      <c r="G47" s="22"/>
      <c r="H47" s="21"/>
      <c r="I47" s="22"/>
      <c r="J47" s="28"/>
      <c r="K47" s="49"/>
      <c r="M47" s="29"/>
      <c r="N47" s="22"/>
      <c r="O47" s="26"/>
      <c r="P47" s="6"/>
      <c r="Q47" s="27"/>
      <c r="S47" s="20"/>
      <c r="T47" s="28"/>
      <c r="U47" s="96"/>
      <c r="V47" s="80"/>
      <c r="W47" s="80"/>
      <c r="X47" s="81"/>
    </row>
    <row r="48" spans="2:24" ht="18.75" customHeight="1" x14ac:dyDescent="0.25">
      <c r="B48" s="46">
        <f t="shared" si="2"/>
        <v>32</v>
      </c>
      <c r="C48" s="21"/>
      <c r="D48" s="22"/>
      <c r="E48" s="22"/>
      <c r="F48" s="22"/>
      <c r="G48" s="22"/>
      <c r="H48" s="21"/>
      <c r="I48" s="22"/>
      <c r="J48" s="28"/>
      <c r="K48" s="49"/>
      <c r="M48" s="29"/>
      <c r="N48" s="22"/>
      <c r="O48" s="26"/>
      <c r="P48" s="6"/>
      <c r="Q48" s="27"/>
      <c r="S48" s="20"/>
      <c r="T48" s="28"/>
      <c r="U48" s="96"/>
      <c r="V48" s="80"/>
      <c r="W48" s="80"/>
      <c r="X48" s="81"/>
    </row>
    <row r="49" spans="2:24" ht="18.75" customHeight="1" x14ac:dyDescent="0.25">
      <c r="B49" s="46">
        <f t="shared" si="2"/>
        <v>33</v>
      </c>
      <c r="C49" s="21"/>
      <c r="D49" s="22"/>
      <c r="E49" s="22"/>
      <c r="F49" s="22"/>
      <c r="G49" s="22"/>
      <c r="H49" s="21"/>
      <c r="I49" s="22"/>
      <c r="J49" s="28"/>
      <c r="K49" s="49"/>
      <c r="M49" s="29"/>
      <c r="N49" s="22"/>
      <c r="O49" s="26"/>
      <c r="P49" s="6"/>
      <c r="Q49" s="27"/>
      <c r="S49" s="20"/>
      <c r="T49" s="28"/>
      <c r="U49" s="96"/>
      <c r="V49" s="80"/>
      <c r="W49" s="80"/>
      <c r="X49" s="81"/>
    </row>
    <row r="50" spans="2:24" ht="18.75" customHeight="1" x14ac:dyDescent="0.25">
      <c r="B50" s="46">
        <f t="shared" si="2"/>
        <v>34</v>
      </c>
      <c r="C50" s="21"/>
      <c r="D50" s="22"/>
      <c r="E50" s="22"/>
      <c r="F50" s="22"/>
      <c r="G50" s="22"/>
      <c r="H50" s="21"/>
      <c r="I50" s="22"/>
      <c r="J50" s="28"/>
      <c r="K50" s="49"/>
      <c r="M50" s="29"/>
      <c r="N50" s="22"/>
      <c r="O50" s="26"/>
      <c r="P50" s="6"/>
      <c r="Q50" s="27"/>
      <c r="S50" s="20"/>
      <c r="T50" s="28"/>
      <c r="U50" s="96"/>
      <c r="V50" s="80"/>
      <c r="W50" s="80"/>
      <c r="X50" s="81"/>
    </row>
    <row r="51" spans="2:24" ht="18.75" customHeight="1" x14ac:dyDescent="0.25">
      <c r="B51" s="46">
        <f t="shared" si="2"/>
        <v>35</v>
      </c>
      <c r="C51" s="21"/>
      <c r="D51" s="22"/>
      <c r="E51" s="22"/>
      <c r="F51" s="22"/>
      <c r="G51" s="22"/>
      <c r="H51" s="21"/>
      <c r="I51" s="22"/>
      <c r="J51" s="28"/>
      <c r="K51" s="49"/>
      <c r="M51" s="29"/>
      <c r="N51" s="22"/>
      <c r="O51" s="26"/>
      <c r="P51" s="6"/>
      <c r="Q51" s="27"/>
      <c r="S51" s="20"/>
      <c r="T51" s="28"/>
      <c r="U51" s="96"/>
      <c r="V51" s="80"/>
      <c r="W51" s="80"/>
      <c r="X51" s="81"/>
    </row>
    <row r="52" spans="2:24" ht="18.75" customHeight="1" x14ac:dyDescent="0.25">
      <c r="B52" s="46">
        <f t="shared" si="2"/>
        <v>36</v>
      </c>
      <c r="C52" s="21"/>
      <c r="D52" s="22"/>
      <c r="E52" s="22"/>
      <c r="F52" s="22"/>
      <c r="G52" s="22"/>
      <c r="H52" s="21"/>
      <c r="I52" s="22"/>
      <c r="J52" s="28"/>
      <c r="K52" s="49"/>
      <c r="M52" s="29"/>
      <c r="N52" s="22"/>
      <c r="O52" s="26"/>
      <c r="P52" s="6"/>
      <c r="Q52" s="27"/>
      <c r="S52" s="20"/>
      <c r="T52" s="28"/>
      <c r="U52" s="96"/>
      <c r="V52" s="80"/>
      <c r="W52" s="80"/>
      <c r="X52" s="81"/>
    </row>
    <row r="53" spans="2:24" ht="18.75" customHeight="1" x14ac:dyDescent="0.25">
      <c r="B53" s="46">
        <f t="shared" si="2"/>
        <v>37</v>
      </c>
      <c r="C53" s="21"/>
      <c r="D53" s="22"/>
      <c r="E53" s="22"/>
      <c r="F53" s="22"/>
      <c r="G53" s="22"/>
      <c r="H53" s="21"/>
      <c r="I53" s="22"/>
      <c r="J53" s="28"/>
      <c r="K53" s="49"/>
      <c r="M53" s="29"/>
      <c r="N53" s="22"/>
      <c r="O53" s="26"/>
      <c r="P53" s="6"/>
      <c r="Q53" s="27"/>
      <c r="S53" s="20"/>
      <c r="T53" s="28"/>
      <c r="U53" s="96"/>
      <c r="V53" s="80"/>
      <c r="W53" s="80"/>
      <c r="X53" s="81"/>
    </row>
    <row r="54" spans="2:24" ht="18.75" customHeight="1" x14ac:dyDescent="0.25">
      <c r="B54" s="46">
        <f t="shared" si="2"/>
        <v>38</v>
      </c>
      <c r="C54" s="21"/>
      <c r="D54" s="22"/>
      <c r="E54" s="22"/>
      <c r="F54" s="22"/>
      <c r="G54" s="22"/>
      <c r="H54" s="21"/>
      <c r="I54" s="22"/>
      <c r="J54" s="28"/>
      <c r="K54" s="49"/>
      <c r="M54" s="29"/>
      <c r="N54" s="22"/>
      <c r="O54" s="26"/>
      <c r="P54" s="6"/>
      <c r="Q54" s="27"/>
      <c r="S54" s="20"/>
      <c r="T54" s="28"/>
      <c r="U54" s="96"/>
      <c r="V54" s="80"/>
      <c r="W54" s="80"/>
      <c r="X54" s="81"/>
    </row>
    <row r="55" spans="2:24" ht="18.75" customHeight="1" x14ac:dyDescent="0.25">
      <c r="B55" s="46">
        <f t="shared" si="2"/>
        <v>39</v>
      </c>
      <c r="C55" s="21"/>
      <c r="D55" s="22"/>
      <c r="E55" s="22"/>
      <c r="F55" s="22"/>
      <c r="G55" s="22"/>
      <c r="H55" s="21"/>
      <c r="I55" s="22"/>
      <c r="J55" s="28"/>
      <c r="K55" s="49"/>
      <c r="M55" s="29"/>
      <c r="N55" s="22"/>
      <c r="O55" s="26"/>
      <c r="P55" s="6"/>
      <c r="Q55" s="27"/>
      <c r="S55" s="20"/>
      <c r="T55" s="28"/>
      <c r="U55" s="96"/>
      <c r="V55" s="80"/>
      <c r="W55" s="80"/>
      <c r="X55" s="81"/>
    </row>
    <row r="56" spans="2:24" ht="18.75" customHeight="1" x14ac:dyDescent="0.25">
      <c r="B56" s="46">
        <f t="shared" si="2"/>
        <v>40</v>
      </c>
      <c r="C56" s="21"/>
      <c r="D56" s="22"/>
      <c r="E56" s="22"/>
      <c r="F56" s="22"/>
      <c r="G56" s="22"/>
      <c r="H56" s="21"/>
      <c r="I56" s="22"/>
      <c r="J56" s="28"/>
      <c r="K56" s="49"/>
      <c r="M56" s="29"/>
      <c r="N56" s="22"/>
      <c r="O56" s="26"/>
      <c r="P56" s="6"/>
      <c r="Q56" s="27"/>
      <c r="S56" s="20"/>
      <c r="T56" s="28"/>
      <c r="U56" s="96"/>
      <c r="V56" s="80"/>
      <c r="W56" s="80"/>
      <c r="X56" s="81"/>
    </row>
    <row r="57" spans="2:24" ht="18.75" customHeight="1" x14ac:dyDescent="0.25">
      <c r="B57" s="46">
        <f t="shared" si="2"/>
        <v>41</v>
      </c>
      <c r="C57" s="21"/>
      <c r="D57" s="22"/>
      <c r="E57" s="22"/>
      <c r="F57" s="22"/>
      <c r="G57" s="22"/>
      <c r="H57" s="21"/>
      <c r="I57" s="22"/>
      <c r="J57" s="28"/>
      <c r="K57" s="49"/>
      <c r="M57" s="29"/>
      <c r="N57" s="22"/>
      <c r="O57" s="26"/>
      <c r="P57" s="6"/>
      <c r="Q57" s="27"/>
      <c r="S57" s="20"/>
      <c r="T57" s="28"/>
      <c r="U57" s="96"/>
      <c r="V57" s="80"/>
      <c r="W57" s="80"/>
      <c r="X57" s="81"/>
    </row>
    <row r="58" spans="2:24" ht="18.75" customHeight="1" x14ac:dyDescent="0.25">
      <c r="B58" s="46">
        <f t="shared" si="2"/>
        <v>42</v>
      </c>
      <c r="C58" s="21"/>
      <c r="D58" s="22"/>
      <c r="E58" s="22"/>
      <c r="F58" s="22"/>
      <c r="G58" s="22"/>
      <c r="H58" s="21"/>
      <c r="I58" s="22"/>
      <c r="J58" s="28"/>
      <c r="K58" s="49"/>
      <c r="M58" s="29"/>
      <c r="N58" s="22"/>
      <c r="O58" s="26"/>
      <c r="P58" s="6"/>
      <c r="Q58" s="27"/>
      <c r="S58" s="20"/>
      <c r="T58" s="28"/>
      <c r="U58" s="96"/>
      <c r="V58" s="80"/>
      <c r="W58" s="80"/>
      <c r="X58" s="81"/>
    </row>
    <row r="59" spans="2:24" ht="18.75" customHeight="1" x14ac:dyDescent="0.25">
      <c r="B59" s="46">
        <f t="shared" si="2"/>
        <v>43</v>
      </c>
      <c r="C59" s="21"/>
      <c r="D59" s="22"/>
      <c r="E59" s="22"/>
      <c r="F59" s="22"/>
      <c r="G59" s="22"/>
      <c r="H59" s="21"/>
      <c r="I59" s="22"/>
      <c r="J59" s="28"/>
      <c r="K59" s="49"/>
      <c r="M59" s="29"/>
      <c r="N59" s="22"/>
      <c r="O59" s="26"/>
      <c r="P59" s="6"/>
      <c r="Q59" s="27"/>
      <c r="S59" s="20"/>
      <c r="T59" s="28"/>
      <c r="U59" s="96"/>
      <c r="V59" s="80"/>
      <c r="W59" s="80"/>
      <c r="X59" s="81"/>
    </row>
    <row r="60" spans="2:24" ht="18.75" customHeight="1" x14ac:dyDescent="0.25">
      <c r="B60" s="46">
        <f t="shared" si="2"/>
        <v>44</v>
      </c>
      <c r="C60" s="21"/>
      <c r="D60" s="22"/>
      <c r="E60" s="22"/>
      <c r="F60" s="22"/>
      <c r="G60" s="22"/>
      <c r="H60" s="21"/>
      <c r="I60" s="22"/>
      <c r="J60" s="28"/>
      <c r="K60" s="49"/>
      <c r="M60" s="29"/>
      <c r="N60" s="22"/>
      <c r="O60" s="26"/>
      <c r="P60" s="6"/>
      <c r="Q60" s="27"/>
      <c r="S60" s="20"/>
      <c r="T60" s="28"/>
      <c r="U60" s="96"/>
      <c r="V60" s="80"/>
      <c r="W60" s="80"/>
      <c r="X60" s="81"/>
    </row>
    <row r="61" spans="2:24" ht="18.75" customHeight="1" x14ac:dyDescent="0.25">
      <c r="B61" s="46">
        <f t="shared" si="2"/>
        <v>45</v>
      </c>
      <c r="C61" s="21"/>
      <c r="D61" s="22"/>
      <c r="E61" s="22"/>
      <c r="F61" s="22"/>
      <c r="G61" s="22"/>
      <c r="H61" s="21"/>
      <c r="I61" s="22"/>
      <c r="J61" s="28"/>
      <c r="K61" s="49"/>
      <c r="M61" s="29"/>
      <c r="N61" s="22"/>
      <c r="O61" s="26"/>
      <c r="P61" s="6"/>
      <c r="Q61" s="27"/>
      <c r="S61" s="20"/>
      <c r="T61" s="28"/>
      <c r="U61" s="96"/>
      <c r="V61" s="80"/>
      <c r="W61" s="80"/>
      <c r="X61" s="81"/>
    </row>
    <row r="62" spans="2:24" ht="18.75" customHeight="1" x14ac:dyDescent="0.25">
      <c r="B62" s="46">
        <f t="shared" si="2"/>
        <v>46</v>
      </c>
      <c r="C62" s="21"/>
      <c r="D62" s="22"/>
      <c r="E62" s="22"/>
      <c r="F62" s="22"/>
      <c r="G62" s="22"/>
      <c r="H62" s="21"/>
      <c r="I62" s="22"/>
      <c r="J62" s="28"/>
      <c r="K62" s="49"/>
      <c r="M62" s="29"/>
      <c r="N62" s="22"/>
      <c r="O62" s="26"/>
      <c r="P62" s="6"/>
      <c r="Q62" s="27"/>
      <c r="S62" s="20"/>
      <c r="T62" s="28"/>
      <c r="U62" s="96"/>
      <c r="V62" s="80"/>
      <c r="W62" s="80"/>
      <c r="X62" s="81"/>
    </row>
    <row r="63" spans="2:24" ht="18.75" customHeight="1" x14ac:dyDescent="0.25">
      <c r="B63" s="46">
        <f t="shared" si="2"/>
        <v>47</v>
      </c>
      <c r="C63" s="21"/>
      <c r="D63" s="22"/>
      <c r="E63" s="22"/>
      <c r="F63" s="22"/>
      <c r="G63" s="22"/>
      <c r="H63" s="21"/>
      <c r="I63" s="22"/>
      <c r="J63" s="28"/>
      <c r="K63" s="49"/>
      <c r="M63" s="29"/>
      <c r="N63" s="22"/>
      <c r="O63" s="26"/>
      <c r="P63" s="6"/>
      <c r="Q63" s="27"/>
      <c r="S63" s="20"/>
      <c r="T63" s="28"/>
      <c r="U63" s="96"/>
      <c r="V63" s="80"/>
      <c r="W63" s="80"/>
      <c r="X63" s="81"/>
    </row>
    <row r="64" spans="2:24" ht="18.75" customHeight="1" x14ac:dyDescent="0.25">
      <c r="B64" s="46">
        <f t="shared" si="2"/>
        <v>48</v>
      </c>
      <c r="C64" s="21"/>
      <c r="D64" s="22"/>
      <c r="E64" s="22"/>
      <c r="F64" s="22"/>
      <c r="G64" s="22"/>
      <c r="H64" s="21"/>
      <c r="I64" s="22"/>
      <c r="J64" s="28"/>
      <c r="K64" s="49"/>
      <c r="M64" s="29"/>
      <c r="N64" s="22"/>
      <c r="O64" s="26"/>
      <c r="P64" s="6"/>
      <c r="Q64" s="27"/>
      <c r="S64" s="20"/>
      <c r="T64" s="28"/>
      <c r="U64" s="96"/>
      <c r="V64" s="80"/>
      <c r="W64" s="80"/>
      <c r="X64" s="81"/>
    </row>
    <row r="65" spans="2:24" ht="18.75" customHeight="1" x14ac:dyDescent="0.25">
      <c r="B65" s="46">
        <f t="shared" si="2"/>
        <v>49</v>
      </c>
      <c r="C65" s="21"/>
      <c r="D65" s="22"/>
      <c r="E65" s="22"/>
      <c r="F65" s="22"/>
      <c r="G65" s="22"/>
      <c r="H65" s="21"/>
      <c r="I65" s="22"/>
      <c r="J65" s="28"/>
      <c r="K65" s="49"/>
      <c r="M65" s="29"/>
      <c r="N65" s="22"/>
      <c r="O65" s="26"/>
      <c r="P65" s="6"/>
      <c r="Q65" s="27"/>
      <c r="S65" s="20"/>
      <c r="T65" s="28"/>
      <c r="U65" s="96"/>
      <c r="V65" s="80"/>
      <c r="W65" s="80"/>
      <c r="X65" s="81"/>
    </row>
    <row r="66" spans="2:24" ht="18.75" customHeight="1" x14ac:dyDescent="0.25">
      <c r="B66" s="46">
        <f t="shared" si="2"/>
        <v>50</v>
      </c>
      <c r="C66" s="21"/>
      <c r="D66" s="22"/>
      <c r="E66" s="22"/>
      <c r="F66" s="22"/>
      <c r="G66" s="22"/>
      <c r="H66" s="21"/>
      <c r="I66" s="22"/>
      <c r="J66" s="28"/>
      <c r="K66" s="49"/>
      <c r="M66" s="29"/>
      <c r="N66" s="22"/>
      <c r="O66" s="26"/>
      <c r="P66" s="6"/>
      <c r="Q66" s="27"/>
      <c r="S66" s="20"/>
      <c r="T66" s="28"/>
      <c r="U66" s="96"/>
      <c r="V66" s="80"/>
      <c r="W66" s="80"/>
      <c r="X66" s="81"/>
    </row>
    <row r="67" spans="2:24" ht="18.75" customHeight="1" x14ac:dyDescent="0.25">
      <c r="B67" s="46">
        <f t="shared" si="2"/>
        <v>51</v>
      </c>
      <c r="C67" s="21"/>
      <c r="D67" s="22"/>
      <c r="E67" s="22"/>
      <c r="F67" s="22"/>
      <c r="G67" s="22"/>
      <c r="H67" s="21"/>
      <c r="I67" s="22"/>
      <c r="J67" s="28"/>
      <c r="K67" s="49"/>
      <c r="M67" s="29"/>
      <c r="N67" s="22"/>
      <c r="O67" s="26"/>
      <c r="P67" s="6"/>
      <c r="Q67" s="27"/>
      <c r="S67" s="20"/>
      <c r="T67" s="28"/>
      <c r="U67" s="96"/>
      <c r="V67" s="80"/>
      <c r="W67" s="80"/>
      <c r="X67" s="81"/>
    </row>
    <row r="68" spans="2:24" ht="18.75" customHeight="1" x14ac:dyDescent="0.25">
      <c r="B68" s="46">
        <f t="shared" si="2"/>
        <v>52</v>
      </c>
      <c r="C68" s="21"/>
      <c r="D68" s="22"/>
      <c r="E68" s="22"/>
      <c r="F68" s="22"/>
      <c r="G68" s="22"/>
      <c r="H68" s="21"/>
      <c r="I68" s="22"/>
      <c r="J68" s="28"/>
      <c r="K68" s="49"/>
      <c r="M68" s="29"/>
      <c r="N68" s="22"/>
      <c r="O68" s="26"/>
      <c r="P68" s="6"/>
      <c r="Q68" s="27"/>
      <c r="S68" s="20"/>
      <c r="T68" s="28"/>
      <c r="U68" s="96"/>
      <c r="V68" s="80"/>
      <c r="W68" s="80"/>
      <c r="X68" s="81"/>
    </row>
    <row r="69" spans="2:24" ht="18.75" customHeight="1" x14ac:dyDescent="0.25">
      <c r="B69" s="46">
        <f t="shared" si="2"/>
        <v>53</v>
      </c>
      <c r="C69" s="21"/>
      <c r="D69" s="22"/>
      <c r="E69" s="22"/>
      <c r="F69" s="22"/>
      <c r="G69" s="22"/>
      <c r="H69" s="21"/>
      <c r="I69" s="22"/>
      <c r="J69" s="28"/>
      <c r="K69" s="49"/>
      <c r="M69" s="29"/>
      <c r="N69" s="22"/>
      <c r="O69" s="26"/>
      <c r="P69" s="6"/>
      <c r="Q69" s="27"/>
      <c r="S69" s="20"/>
      <c r="T69" s="28"/>
      <c r="U69" s="96"/>
      <c r="V69" s="80"/>
      <c r="W69" s="80"/>
      <c r="X69" s="81"/>
    </row>
    <row r="70" spans="2:24" ht="18.75" customHeight="1" x14ac:dyDescent="0.25">
      <c r="B70" s="46">
        <f t="shared" si="2"/>
        <v>54</v>
      </c>
      <c r="C70" s="21"/>
      <c r="D70" s="22"/>
      <c r="E70" s="22"/>
      <c r="F70" s="22"/>
      <c r="G70" s="22"/>
      <c r="H70" s="21"/>
      <c r="I70" s="22"/>
      <c r="J70" s="28"/>
      <c r="K70" s="49"/>
      <c r="M70" s="29"/>
      <c r="N70" s="22"/>
      <c r="O70" s="26"/>
      <c r="P70" s="6"/>
      <c r="Q70" s="27"/>
      <c r="S70" s="20"/>
      <c r="T70" s="28"/>
      <c r="U70" s="96"/>
      <c r="V70" s="80"/>
      <c r="W70" s="80"/>
      <c r="X70" s="81"/>
    </row>
    <row r="71" spans="2:24" ht="18.75" customHeight="1" x14ac:dyDescent="0.25">
      <c r="B71" s="46">
        <f t="shared" si="2"/>
        <v>55</v>
      </c>
      <c r="C71" s="21"/>
      <c r="D71" s="22"/>
      <c r="E71" s="22"/>
      <c r="F71" s="22"/>
      <c r="G71" s="22"/>
      <c r="H71" s="21"/>
      <c r="I71" s="22"/>
      <c r="J71" s="28"/>
      <c r="K71" s="49"/>
      <c r="M71" s="29"/>
      <c r="N71" s="22"/>
      <c r="O71" s="26"/>
      <c r="P71" s="6"/>
      <c r="Q71" s="27"/>
      <c r="S71" s="20"/>
      <c r="T71" s="28"/>
      <c r="U71" s="96"/>
      <c r="V71" s="80"/>
      <c r="W71" s="80"/>
      <c r="X71" s="81"/>
    </row>
    <row r="72" spans="2:24" ht="18.75" customHeight="1" x14ac:dyDescent="0.25">
      <c r="B72" s="46">
        <f t="shared" si="2"/>
        <v>56</v>
      </c>
      <c r="C72" s="21"/>
      <c r="D72" s="22"/>
      <c r="E72" s="22"/>
      <c r="F72" s="22"/>
      <c r="G72" s="22"/>
      <c r="H72" s="21"/>
      <c r="I72" s="22"/>
      <c r="J72" s="28"/>
      <c r="K72" s="49"/>
      <c r="M72" s="29"/>
      <c r="N72" s="22"/>
      <c r="O72" s="26"/>
      <c r="P72" s="6"/>
      <c r="Q72" s="27"/>
      <c r="S72" s="20"/>
      <c r="T72" s="28"/>
      <c r="U72" s="96"/>
      <c r="V72" s="80"/>
      <c r="W72" s="80"/>
      <c r="X72" s="81"/>
    </row>
    <row r="73" spans="2:24" ht="18.75" customHeight="1" x14ac:dyDescent="0.25">
      <c r="B73" s="46">
        <f t="shared" si="2"/>
        <v>57</v>
      </c>
      <c r="C73" s="21"/>
      <c r="D73" s="22"/>
      <c r="E73" s="22"/>
      <c r="F73" s="22"/>
      <c r="G73" s="22"/>
      <c r="H73" s="21"/>
      <c r="I73" s="22"/>
      <c r="J73" s="28"/>
      <c r="K73" s="49"/>
      <c r="M73" s="29"/>
      <c r="N73" s="22"/>
      <c r="O73" s="26"/>
      <c r="P73" s="6"/>
      <c r="Q73" s="27"/>
      <c r="S73" s="20"/>
      <c r="T73" s="28"/>
      <c r="U73" s="96"/>
      <c r="V73" s="80"/>
      <c r="W73" s="80"/>
      <c r="X73" s="81"/>
    </row>
    <row r="74" spans="2:24" ht="18.75" customHeight="1" x14ac:dyDescent="0.25">
      <c r="B74" s="46">
        <f t="shared" si="2"/>
        <v>58</v>
      </c>
      <c r="C74" s="21"/>
      <c r="D74" s="22"/>
      <c r="E74" s="22"/>
      <c r="F74" s="22"/>
      <c r="G74" s="22"/>
      <c r="H74" s="21"/>
      <c r="I74" s="22"/>
      <c r="J74" s="28"/>
      <c r="K74" s="49"/>
      <c r="M74" s="29"/>
      <c r="N74" s="22"/>
      <c r="O74" s="26"/>
      <c r="P74" s="6"/>
      <c r="Q74" s="27"/>
      <c r="S74" s="20"/>
      <c r="T74" s="28"/>
      <c r="U74" s="96"/>
      <c r="V74" s="80"/>
      <c r="W74" s="80"/>
      <c r="X74" s="81"/>
    </row>
    <row r="75" spans="2:24" ht="18.75" customHeight="1" x14ac:dyDescent="0.25">
      <c r="B75" s="46">
        <f t="shared" si="2"/>
        <v>59</v>
      </c>
      <c r="C75" s="21"/>
      <c r="D75" s="22"/>
      <c r="E75" s="22"/>
      <c r="F75" s="22"/>
      <c r="G75" s="22"/>
      <c r="H75" s="21"/>
      <c r="I75" s="22"/>
      <c r="J75" s="28"/>
      <c r="K75" s="49"/>
      <c r="M75" s="29"/>
      <c r="N75" s="22"/>
      <c r="O75" s="26"/>
      <c r="P75" s="6"/>
      <c r="Q75" s="27"/>
      <c r="S75" s="20"/>
      <c r="T75" s="28"/>
      <c r="U75" s="96"/>
      <c r="V75" s="80"/>
      <c r="W75" s="80"/>
      <c r="X75" s="81"/>
    </row>
    <row r="76" spans="2:24" ht="18.75" customHeight="1" x14ac:dyDescent="0.25">
      <c r="B76" s="46">
        <f t="shared" si="2"/>
        <v>60</v>
      </c>
      <c r="C76" s="21"/>
      <c r="D76" s="22"/>
      <c r="E76" s="22"/>
      <c r="F76" s="22"/>
      <c r="G76" s="22"/>
      <c r="H76" s="21"/>
      <c r="I76" s="22"/>
      <c r="J76" s="28"/>
      <c r="K76" s="49"/>
      <c r="M76" s="29"/>
      <c r="N76" s="22"/>
      <c r="O76" s="26"/>
      <c r="P76" s="6"/>
      <c r="Q76" s="27"/>
      <c r="S76" s="20"/>
      <c r="T76" s="28"/>
      <c r="U76" s="96"/>
      <c r="V76" s="80"/>
      <c r="W76" s="80"/>
      <c r="X76" s="81"/>
    </row>
    <row r="77" spans="2:24" ht="18.75" customHeight="1" x14ac:dyDescent="0.25">
      <c r="B77" s="46">
        <f t="shared" si="2"/>
        <v>61</v>
      </c>
      <c r="C77" s="21"/>
      <c r="D77" s="22"/>
      <c r="E77" s="22"/>
      <c r="F77" s="22"/>
      <c r="G77" s="22"/>
      <c r="H77" s="21"/>
      <c r="I77" s="22"/>
      <c r="J77" s="28"/>
      <c r="K77" s="49"/>
      <c r="M77" s="29"/>
      <c r="N77" s="22"/>
      <c r="O77" s="26"/>
      <c r="P77" s="6"/>
      <c r="Q77" s="27"/>
      <c r="S77" s="20"/>
      <c r="T77" s="28"/>
      <c r="U77" s="96"/>
      <c r="V77" s="80"/>
      <c r="W77" s="80"/>
      <c r="X77" s="81"/>
    </row>
    <row r="78" spans="2:24" ht="18.75" customHeight="1" x14ac:dyDescent="0.25">
      <c r="B78" s="46">
        <f t="shared" si="2"/>
        <v>62</v>
      </c>
      <c r="C78" s="21"/>
      <c r="D78" s="22"/>
      <c r="E78" s="22"/>
      <c r="F78" s="22"/>
      <c r="G78" s="22"/>
      <c r="H78" s="21"/>
      <c r="I78" s="22"/>
      <c r="J78" s="28"/>
      <c r="K78" s="49"/>
      <c r="M78" s="29"/>
      <c r="N78" s="22"/>
      <c r="O78" s="26"/>
      <c r="P78" s="6"/>
      <c r="Q78" s="27"/>
      <c r="S78" s="20"/>
      <c r="T78" s="28"/>
      <c r="U78" s="96"/>
      <c r="V78" s="80"/>
      <c r="W78" s="80"/>
      <c r="X78" s="81"/>
    </row>
    <row r="79" spans="2:24" ht="18.75" customHeight="1" x14ac:dyDescent="0.25">
      <c r="B79" s="46">
        <f t="shared" si="2"/>
        <v>63</v>
      </c>
      <c r="C79" s="21"/>
      <c r="D79" s="22"/>
      <c r="E79" s="22"/>
      <c r="F79" s="22"/>
      <c r="G79" s="22"/>
      <c r="H79" s="21"/>
      <c r="I79" s="22"/>
      <c r="J79" s="28"/>
      <c r="K79" s="49"/>
      <c r="M79" s="29"/>
      <c r="N79" s="22"/>
      <c r="O79" s="26"/>
      <c r="P79" s="6"/>
      <c r="Q79" s="27"/>
      <c r="S79" s="20"/>
      <c r="T79" s="28"/>
      <c r="U79" s="96"/>
      <c r="V79" s="80"/>
      <c r="W79" s="80"/>
      <c r="X79" s="81"/>
    </row>
    <row r="80" spans="2:24" ht="18.75" customHeight="1" x14ac:dyDescent="0.25">
      <c r="B80" s="46">
        <f t="shared" si="2"/>
        <v>64</v>
      </c>
      <c r="C80" s="21"/>
      <c r="D80" s="22"/>
      <c r="E80" s="22"/>
      <c r="F80" s="22"/>
      <c r="G80" s="22"/>
      <c r="H80" s="21"/>
      <c r="I80" s="22"/>
      <c r="J80" s="28"/>
      <c r="K80" s="49"/>
      <c r="M80" s="29"/>
      <c r="N80" s="22"/>
      <c r="O80" s="26"/>
      <c r="P80" s="6"/>
      <c r="Q80" s="27"/>
      <c r="S80" s="20"/>
      <c r="T80" s="28"/>
      <c r="U80" s="96"/>
      <c r="V80" s="80"/>
      <c r="W80" s="80"/>
      <c r="X80" s="81"/>
    </row>
    <row r="81" spans="2:24" ht="18.75" customHeight="1" x14ac:dyDescent="0.25">
      <c r="B81" s="46">
        <f t="shared" si="2"/>
        <v>65</v>
      </c>
      <c r="C81" s="21"/>
      <c r="D81" s="22"/>
      <c r="E81" s="22"/>
      <c r="F81" s="22"/>
      <c r="G81" s="22"/>
      <c r="H81" s="21"/>
      <c r="I81" s="22"/>
      <c r="J81" s="28"/>
      <c r="K81" s="49"/>
      <c r="M81" s="29"/>
      <c r="N81" s="22"/>
      <c r="O81" s="26"/>
      <c r="P81" s="6"/>
      <c r="Q81" s="27"/>
      <c r="S81" s="20"/>
      <c r="T81" s="28"/>
      <c r="U81" s="96"/>
      <c r="V81" s="80"/>
      <c r="W81" s="80"/>
      <c r="X81" s="81"/>
    </row>
    <row r="82" spans="2:24" ht="18.75" customHeight="1" x14ac:dyDescent="0.25">
      <c r="B82" s="46">
        <f t="shared" si="2"/>
        <v>66</v>
      </c>
      <c r="C82" s="21"/>
      <c r="D82" s="22"/>
      <c r="E82" s="22"/>
      <c r="F82" s="22"/>
      <c r="G82" s="22"/>
      <c r="H82" s="21"/>
      <c r="I82" s="22"/>
      <c r="J82" s="28"/>
      <c r="K82" s="49"/>
      <c r="M82" s="29"/>
      <c r="N82" s="22"/>
      <c r="O82" s="26"/>
      <c r="P82" s="6"/>
      <c r="Q82" s="27"/>
      <c r="S82" s="20"/>
      <c r="T82" s="28"/>
      <c r="U82" s="96"/>
      <c r="V82" s="80"/>
      <c r="W82" s="80"/>
      <c r="X82" s="81"/>
    </row>
    <row r="83" spans="2:24" ht="18.75" customHeight="1" x14ac:dyDescent="0.25">
      <c r="B83" s="46">
        <f t="shared" si="2"/>
        <v>67</v>
      </c>
      <c r="C83" s="21"/>
      <c r="D83" s="22"/>
      <c r="E83" s="22"/>
      <c r="F83" s="22"/>
      <c r="G83" s="22"/>
      <c r="H83" s="21"/>
      <c r="I83" s="22"/>
      <c r="J83" s="28"/>
      <c r="K83" s="49"/>
      <c r="M83" s="29"/>
      <c r="N83" s="22"/>
      <c r="O83" s="26"/>
      <c r="P83" s="6"/>
      <c r="Q83" s="27"/>
      <c r="S83" s="20"/>
      <c r="T83" s="28"/>
      <c r="U83" s="96"/>
      <c r="V83" s="80"/>
      <c r="W83" s="80"/>
      <c r="X83" s="81"/>
    </row>
    <row r="84" spans="2:24" ht="18.75" customHeight="1" x14ac:dyDescent="0.25">
      <c r="B84" s="46">
        <f t="shared" si="2"/>
        <v>68</v>
      </c>
      <c r="C84" s="21"/>
      <c r="D84" s="22"/>
      <c r="E84" s="22"/>
      <c r="F84" s="22"/>
      <c r="G84" s="22"/>
      <c r="H84" s="21"/>
      <c r="I84" s="22"/>
      <c r="J84" s="28"/>
      <c r="K84" s="49"/>
      <c r="M84" s="29"/>
      <c r="N84" s="22"/>
      <c r="O84" s="26"/>
      <c r="P84" s="6"/>
      <c r="Q84" s="27"/>
      <c r="S84" s="20"/>
      <c r="T84" s="28"/>
      <c r="U84" s="96"/>
      <c r="V84" s="80"/>
      <c r="W84" s="80"/>
      <c r="X84" s="81"/>
    </row>
    <row r="85" spans="2:24" ht="18.75" customHeight="1" x14ac:dyDescent="0.25">
      <c r="B85" s="46">
        <f t="shared" si="2"/>
        <v>69</v>
      </c>
      <c r="C85" s="21"/>
      <c r="D85" s="22"/>
      <c r="E85" s="22"/>
      <c r="F85" s="22"/>
      <c r="G85" s="22"/>
      <c r="H85" s="21"/>
      <c r="I85" s="22"/>
      <c r="J85" s="28"/>
      <c r="K85" s="49"/>
      <c r="M85" s="29"/>
      <c r="N85" s="22"/>
      <c r="O85" s="26"/>
      <c r="P85" s="6"/>
      <c r="Q85" s="27"/>
      <c r="S85" s="20"/>
      <c r="T85" s="28"/>
      <c r="U85" s="96"/>
      <c r="V85" s="80"/>
      <c r="W85" s="80"/>
      <c r="X85" s="81"/>
    </row>
    <row r="86" spans="2:24" ht="18.75" customHeight="1" x14ac:dyDescent="0.25">
      <c r="B86" s="46">
        <f t="shared" si="2"/>
        <v>70</v>
      </c>
      <c r="C86" s="21"/>
      <c r="D86" s="22"/>
      <c r="E86" s="22"/>
      <c r="F86" s="22"/>
      <c r="G86" s="22"/>
      <c r="H86" s="21"/>
      <c r="I86" s="22"/>
      <c r="J86" s="28"/>
      <c r="K86" s="49"/>
      <c r="M86" s="29"/>
      <c r="N86" s="22"/>
      <c r="O86" s="26"/>
      <c r="P86" s="6"/>
      <c r="Q86" s="27"/>
      <c r="S86" s="20"/>
      <c r="T86" s="28"/>
      <c r="U86" s="96"/>
      <c r="V86" s="80"/>
      <c r="W86" s="80"/>
      <c r="X86" s="81"/>
    </row>
    <row r="87" spans="2:24" ht="18.75" customHeight="1" x14ac:dyDescent="0.25">
      <c r="B87" s="46">
        <f t="shared" si="2"/>
        <v>71</v>
      </c>
      <c r="C87" s="21"/>
      <c r="D87" s="22"/>
      <c r="E87" s="22"/>
      <c r="F87" s="22"/>
      <c r="G87" s="22"/>
      <c r="H87" s="21"/>
      <c r="I87" s="22"/>
      <c r="J87" s="28"/>
      <c r="K87" s="49"/>
      <c r="M87" s="29"/>
      <c r="N87" s="22"/>
      <c r="O87" s="26"/>
      <c r="P87" s="6"/>
      <c r="Q87" s="27"/>
      <c r="S87" s="20"/>
      <c r="T87" s="28"/>
      <c r="U87" s="96"/>
      <c r="V87" s="80"/>
      <c r="W87" s="80"/>
      <c r="X87" s="81"/>
    </row>
    <row r="88" spans="2:24" ht="18.75" customHeight="1" x14ac:dyDescent="0.25">
      <c r="B88" s="46">
        <f t="shared" si="2"/>
        <v>72</v>
      </c>
      <c r="C88" s="21"/>
      <c r="D88" s="22"/>
      <c r="E88" s="22"/>
      <c r="F88" s="22"/>
      <c r="G88" s="22"/>
      <c r="H88" s="21"/>
      <c r="I88" s="22"/>
      <c r="J88" s="28"/>
      <c r="K88" s="49"/>
      <c r="M88" s="29"/>
      <c r="N88" s="22"/>
      <c r="O88" s="26"/>
      <c r="P88" s="6"/>
      <c r="Q88" s="27"/>
      <c r="S88" s="20"/>
      <c r="T88" s="28"/>
      <c r="U88" s="96"/>
      <c r="V88" s="80"/>
      <c r="W88" s="80"/>
      <c r="X88" s="81"/>
    </row>
    <row r="89" spans="2:24" ht="18.75" customHeight="1" x14ac:dyDescent="0.25">
      <c r="B89" s="46">
        <f t="shared" si="2"/>
        <v>73</v>
      </c>
      <c r="C89" s="21"/>
      <c r="D89" s="22"/>
      <c r="E89" s="22"/>
      <c r="F89" s="22"/>
      <c r="G89" s="22"/>
      <c r="H89" s="21"/>
      <c r="I89" s="22"/>
      <c r="J89" s="28"/>
      <c r="K89" s="49"/>
      <c r="M89" s="29"/>
      <c r="N89" s="22"/>
      <c r="O89" s="26"/>
      <c r="P89" s="6"/>
      <c r="Q89" s="27"/>
      <c r="S89" s="20"/>
      <c r="T89" s="28"/>
      <c r="U89" s="96"/>
      <c r="V89" s="80"/>
      <c r="W89" s="80"/>
      <c r="X89" s="81"/>
    </row>
    <row r="90" spans="2:24" ht="18.75" customHeight="1" x14ac:dyDescent="0.25">
      <c r="B90" s="46">
        <f t="shared" si="2"/>
        <v>74</v>
      </c>
      <c r="C90" s="21"/>
      <c r="D90" s="22"/>
      <c r="E90" s="22"/>
      <c r="F90" s="22"/>
      <c r="G90" s="22"/>
      <c r="H90" s="21"/>
      <c r="I90" s="22"/>
      <c r="J90" s="28"/>
      <c r="K90" s="49"/>
      <c r="M90" s="29"/>
      <c r="N90" s="22"/>
      <c r="O90" s="26"/>
      <c r="P90" s="6"/>
      <c r="Q90" s="27"/>
      <c r="S90" s="20"/>
      <c r="T90" s="28"/>
      <c r="U90" s="96"/>
      <c r="V90" s="80"/>
      <c r="W90" s="80"/>
      <c r="X90" s="81"/>
    </row>
    <row r="91" spans="2:24" ht="18.75" customHeight="1" x14ac:dyDescent="0.25">
      <c r="B91" s="46">
        <f t="shared" si="2"/>
        <v>75</v>
      </c>
      <c r="C91" s="21"/>
      <c r="D91" s="22"/>
      <c r="E91" s="22"/>
      <c r="F91" s="22"/>
      <c r="G91" s="22"/>
      <c r="H91" s="21"/>
      <c r="I91" s="22"/>
      <c r="J91" s="28"/>
      <c r="K91" s="49"/>
      <c r="M91" s="29"/>
      <c r="N91" s="22"/>
      <c r="O91" s="26"/>
      <c r="P91" s="6"/>
      <c r="Q91" s="27"/>
      <c r="S91" s="20"/>
      <c r="T91" s="28"/>
      <c r="U91" s="96"/>
      <c r="V91" s="80"/>
      <c r="W91" s="80"/>
      <c r="X91" s="81"/>
    </row>
    <row r="92" spans="2:24" ht="18.75" customHeight="1" x14ac:dyDescent="0.25">
      <c r="B92" s="46">
        <f t="shared" si="2"/>
        <v>76</v>
      </c>
      <c r="C92" s="21"/>
      <c r="D92" s="22"/>
      <c r="E92" s="22"/>
      <c r="F92" s="22"/>
      <c r="G92" s="22"/>
      <c r="H92" s="21"/>
      <c r="I92" s="22"/>
      <c r="J92" s="28"/>
      <c r="K92" s="49"/>
      <c r="M92" s="29"/>
      <c r="N92" s="22"/>
      <c r="O92" s="26"/>
      <c r="P92" s="6"/>
      <c r="Q92" s="27"/>
      <c r="S92" s="20"/>
      <c r="T92" s="28"/>
      <c r="U92" s="96"/>
      <c r="V92" s="80"/>
      <c r="W92" s="80"/>
      <c r="X92" s="81"/>
    </row>
    <row r="93" spans="2:24" ht="18.75" customHeight="1" x14ac:dyDescent="0.25">
      <c r="B93" s="46">
        <f t="shared" si="2"/>
        <v>77</v>
      </c>
      <c r="C93" s="21"/>
      <c r="D93" s="22"/>
      <c r="E93" s="22"/>
      <c r="F93" s="22"/>
      <c r="G93" s="22"/>
      <c r="H93" s="21"/>
      <c r="I93" s="22"/>
      <c r="J93" s="28"/>
      <c r="K93" s="49"/>
      <c r="M93" s="29"/>
      <c r="N93" s="22"/>
      <c r="O93" s="26"/>
      <c r="P93" s="6"/>
      <c r="Q93" s="27"/>
      <c r="S93" s="20"/>
      <c r="T93" s="28"/>
      <c r="U93" s="96"/>
      <c r="V93" s="80"/>
      <c r="W93" s="80"/>
      <c r="X93" s="81"/>
    </row>
    <row r="94" spans="2:24" ht="18.75" customHeight="1" x14ac:dyDescent="0.25">
      <c r="B94" s="46">
        <f t="shared" si="2"/>
        <v>78</v>
      </c>
      <c r="C94" s="21"/>
      <c r="D94" s="22"/>
      <c r="E94" s="22"/>
      <c r="F94" s="22"/>
      <c r="G94" s="22"/>
      <c r="H94" s="21"/>
      <c r="I94" s="22"/>
      <c r="J94" s="28"/>
      <c r="K94" s="49"/>
      <c r="M94" s="29"/>
      <c r="N94" s="22"/>
      <c r="O94" s="26"/>
      <c r="P94" s="6"/>
      <c r="Q94" s="27"/>
      <c r="S94" s="20"/>
      <c r="T94" s="28"/>
      <c r="U94" s="96"/>
      <c r="V94" s="80"/>
      <c r="W94" s="80"/>
      <c r="X94" s="81"/>
    </row>
    <row r="95" spans="2:24" ht="18.75" customHeight="1" x14ac:dyDescent="0.25">
      <c r="B95" s="46">
        <f t="shared" si="2"/>
        <v>79</v>
      </c>
      <c r="C95" s="21"/>
      <c r="D95" s="22"/>
      <c r="E95" s="22"/>
      <c r="F95" s="22"/>
      <c r="G95" s="22"/>
      <c r="H95" s="21"/>
      <c r="I95" s="22"/>
      <c r="J95" s="28"/>
      <c r="K95" s="49"/>
      <c r="M95" s="29"/>
      <c r="N95" s="22"/>
      <c r="O95" s="26"/>
      <c r="P95" s="6"/>
      <c r="Q95" s="27"/>
      <c r="S95" s="20"/>
      <c r="T95" s="28"/>
      <c r="U95" s="96"/>
      <c r="V95" s="80"/>
      <c r="W95" s="80"/>
      <c r="X95" s="81"/>
    </row>
    <row r="96" spans="2:24" ht="18.75" customHeight="1" x14ac:dyDescent="0.25">
      <c r="B96" s="46">
        <f t="shared" si="2"/>
        <v>80</v>
      </c>
      <c r="C96" s="21"/>
      <c r="D96" s="22"/>
      <c r="E96" s="22"/>
      <c r="F96" s="22"/>
      <c r="G96" s="22"/>
      <c r="H96" s="21"/>
      <c r="I96" s="22"/>
      <c r="J96" s="28"/>
      <c r="K96" s="49"/>
      <c r="M96" s="29"/>
      <c r="N96" s="22"/>
      <c r="O96" s="26"/>
      <c r="P96" s="6"/>
      <c r="Q96" s="27"/>
      <c r="S96" s="20"/>
      <c r="T96" s="28"/>
      <c r="U96" s="96"/>
      <c r="V96" s="80"/>
      <c r="W96" s="80"/>
      <c r="X96" s="81"/>
    </row>
    <row r="97" spans="2:24" ht="18.75" customHeight="1" x14ac:dyDescent="0.25">
      <c r="B97" s="46">
        <f t="shared" si="2"/>
        <v>81</v>
      </c>
      <c r="C97" s="21"/>
      <c r="D97" s="22"/>
      <c r="E97" s="22"/>
      <c r="F97" s="22"/>
      <c r="G97" s="22"/>
      <c r="H97" s="21"/>
      <c r="I97" s="22"/>
      <c r="J97" s="28"/>
      <c r="K97" s="49"/>
      <c r="M97" s="29"/>
      <c r="N97" s="22"/>
      <c r="O97" s="26"/>
      <c r="P97" s="6"/>
      <c r="Q97" s="27"/>
      <c r="S97" s="20"/>
      <c r="T97" s="28"/>
      <c r="U97" s="96"/>
      <c r="V97" s="80"/>
      <c r="W97" s="80"/>
      <c r="X97" s="81"/>
    </row>
    <row r="98" spans="2:24" ht="18.75" customHeight="1" x14ac:dyDescent="0.25">
      <c r="B98" s="46">
        <f t="shared" si="2"/>
        <v>82</v>
      </c>
      <c r="C98" s="21"/>
      <c r="D98" s="22"/>
      <c r="E98" s="22"/>
      <c r="F98" s="22"/>
      <c r="G98" s="22"/>
      <c r="H98" s="21"/>
      <c r="I98" s="22"/>
      <c r="J98" s="28"/>
      <c r="K98" s="49"/>
      <c r="M98" s="29"/>
      <c r="N98" s="22"/>
      <c r="O98" s="26"/>
      <c r="P98" s="6"/>
      <c r="Q98" s="27"/>
      <c r="S98" s="20"/>
      <c r="T98" s="28"/>
      <c r="U98" s="96"/>
      <c r="V98" s="80"/>
      <c r="W98" s="80"/>
      <c r="X98" s="81"/>
    </row>
    <row r="99" spans="2:24" ht="18.75" customHeight="1" x14ac:dyDescent="0.25">
      <c r="B99" s="46">
        <f t="shared" si="2"/>
        <v>83</v>
      </c>
      <c r="C99" s="21"/>
      <c r="D99" s="22"/>
      <c r="E99" s="22"/>
      <c r="F99" s="22"/>
      <c r="G99" s="22"/>
      <c r="H99" s="21"/>
      <c r="I99" s="22"/>
      <c r="J99" s="28"/>
      <c r="K99" s="49"/>
      <c r="M99" s="29"/>
      <c r="N99" s="22"/>
      <c r="O99" s="26"/>
      <c r="P99" s="6"/>
      <c r="Q99" s="27"/>
      <c r="S99" s="20"/>
      <c r="T99" s="28"/>
      <c r="U99" s="96"/>
      <c r="V99" s="80"/>
      <c r="W99" s="80"/>
      <c r="X99" s="81"/>
    </row>
    <row r="100" spans="2:24" ht="18.75" customHeight="1" x14ac:dyDescent="0.25">
      <c r="B100" s="46">
        <f t="shared" si="2"/>
        <v>84</v>
      </c>
      <c r="C100" s="21"/>
      <c r="D100" s="22"/>
      <c r="E100" s="22"/>
      <c r="F100" s="22"/>
      <c r="G100" s="22"/>
      <c r="H100" s="21"/>
      <c r="I100" s="22"/>
      <c r="J100" s="28"/>
      <c r="K100" s="49"/>
      <c r="M100" s="29"/>
      <c r="N100" s="22"/>
      <c r="O100" s="26"/>
      <c r="P100" s="6"/>
      <c r="Q100" s="27"/>
      <c r="S100" s="20"/>
      <c r="T100" s="28"/>
      <c r="U100" s="96"/>
      <c r="V100" s="80"/>
      <c r="W100" s="80"/>
      <c r="X100" s="81"/>
    </row>
    <row r="101" spans="2:24" ht="18.75" customHeight="1" x14ac:dyDescent="0.25">
      <c r="B101" s="46">
        <f t="shared" si="2"/>
        <v>85</v>
      </c>
      <c r="C101" s="21"/>
      <c r="D101" s="22"/>
      <c r="E101" s="22"/>
      <c r="F101" s="22"/>
      <c r="G101" s="22"/>
      <c r="H101" s="21"/>
      <c r="I101" s="22"/>
      <c r="J101" s="28"/>
      <c r="K101" s="49"/>
      <c r="M101" s="29"/>
      <c r="N101" s="22"/>
      <c r="O101" s="26"/>
      <c r="P101" s="6"/>
      <c r="Q101" s="27"/>
      <c r="S101" s="20"/>
      <c r="T101" s="28"/>
      <c r="U101" s="96"/>
      <c r="V101" s="80"/>
      <c r="W101" s="80"/>
      <c r="X101" s="81"/>
    </row>
    <row r="102" spans="2:24" ht="18.75" customHeight="1" x14ac:dyDescent="0.25">
      <c r="B102" s="46">
        <f t="shared" si="2"/>
        <v>86</v>
      </c>
      <c r="C102" s="21"/>
      <c r="D102" s="22"/>
      <c r="E102" s="22"/>
      <c r="F102" s="22"/>
      <c r="G102" s="22"/>
      <c r="H102" s="21"/>
      <c r="I102" s="22"/>
      <c r="J102" s="28"/>
      <c r="K102" s="49"/>
      <c r="M102" s="29"/>
      <c r="N102" s="22"/>
      <c r="O102" s="26"/>
      <c r="P102" s="6"/>
      <c r="Q102" s="27"/>
      <c r="S102" s="20"/>
      <c r="T102" s="28"/>
      <c r="U102" s="96"/>
      <c r="V102" s="80"/>
      <c r="W102" s="80"/>
      <c r="X102" s="81"/>
    </row>
    <row r="103" spans="2:24" ht="18.75" customHeight="1" x14ac:dyDescent="0.25">
      <c r="B103" s="46">
        <f t="shared" si="2"/>
        <v>87</v>
      </c>
      <c r="C103" s="21"/>
      <c r="D103" s="22"/>
      <c r="E103" s="22"/>
      <c r="F103" s="22"/>
      <c r="G103" s="22"/>
      <c r="H103" s="21"/>
      <c r="I103" s="22"/>
      <c r="J103" s="28"/>
      <c r="K103" s="49"/>
      <c r="M103" s="29"/>
      <c r="N103" s="22"/>
      <c r="O103" s="26"/>
      <c r="P103" s="6"/>
      <c r="Q103" s="27"/>
      <c r="S103" s="20"/>
      <c r="T103" s="28"/>
      <c r="U103" s="96"/>
      <c r="V103" s="80"/>
      <c r="W103" s="80"/>
      <c r="X103" s="81"/>
    </row>
    <row r="104" spans="2:24" ht="18.75" customHeight="1" x14ac:dyDescent="0.25">
      <c r="B104" s="46">
        <f t="shared" si="2"/>
        <v>88</v>
      </c>
      <c r="C104" s="21"/>
      <c r="D104" s="22"/>
      <c r="E104" s="22"/>
      <c r="F104" s="22"/>
      <c r="G104" s="22"/>
      <c r="H104" s="21"/>
      <c r="I104" s="22"/>
      <c r="J104" s="28"/>
      <c r="K104" s="49"/>
      <c r="M104" s="29"/>
      <c r="N104" s="22"/>
      <c r="O104" s="26"/>
      <c r="P104" s="6"/>
      <c r="Q104" s="27"/>
      <c r="S104" s="20"/>
      <c r="T104" s="28"/>
      <c r="U104" s="96"/>
      <c r="V104" s="80"/>
      <c r="W104" s="80"/>
      <c r="X104" s="81"/>
    </row>
    <row r="105" spans="2:24" ht="18.75" customHeight="1" x14ac:dyDescent="0.25">
      <c r="B105" s="46">
        <f t="shared" si="2"/>
        <v>89</v>
      </c>
      <c r="C105" s="21"/>
      <c r="D105" s="22"/>
      <c r="E105" s="22"/>
      <c r="F105" s="22"/>
      <c r="G105" s="22"/>
      <c r="H105" s="21"/>
      <c r="I105" s="22"/>
      <c r="J105" s="28"/>
      <c r="K105" s="49"/>
      <c r="M105" s="29"/>
      <c r="N105" s="22"/>
      <c r="O105" s="26"/>
      <c r="P105" s="6"/>
      <c r="Q105" s="27"/>
      <c r="S105" s="20"/>
      <c r="T105" s="28"/>
      <c r="U105" s="96"/>
      <c r="V105" s="80"/>
      <c r="W105" s="80"/>
      <c r="X105" s="81"/>
    </row>
    <row r="106" spans="2:24" ht="18.75" customHeight="1" x14ac:dyDescent="0.25">
      <c r="B106" s="46">
        <f t="shared" si="2"/>
        <v>90</v>
      </c>
      <c r="C106" s="21"/>
      <c r="D106" s="22"/>
      <c r="E106" s="22"/>
      <c r="F106" s="22"/>
      <c r="G106" s="22"/>
      <c r="H106" s="21"/>
      <c r="I106" s="22"/>
      <c r="J106" s="28"/>
      <c r="K106" s="49"/>
      <c r="M106" s="29"/>
      <c r="N106" s="22"/>
      <c r="O106" s="26"/>
      <c r="P106" s="6"/>
      <c r="Q106" s="27"/>
      <c r="S106" s="20"/>
      <c r="T106" s="28"/>
      <c r="U106" s="96"/>
      <c r="V106" s="80"/>
      <c r="W106" s="80"/>
      <c r="X106" s="81"/>
    </row>
    <row r="107" spans="2:24" ht="18.75" customHeight="1" x14ac:dyDescent="0.25">
      <c r="B107" s="46">
        <f t="shared" si="2"/>
        <v>91</v>
      </c>
      <c r="C107" s="21"/>
      <c r="D107" s="22"/>
      <c r="E107" s="22"/>
      <c r="F107" s="22"/>
      <c r="G107" s="22"/>
      <c r="H107" s="21"/>
      <c r="I107" s="22"/>
      <c r="J107" s="28"/>
      <c r="K107" s="49"/>
      <c r="M107" s="29"/>
      <c r="N107" s="22"/>
      <c r="O107" s="26"/>
      <c r="P107" s="6"/>
      <c r="Q107" s="27"/>
      <c r="S107" s="20"/>
      <c r="T107" s="28"/>
      <c r="U107" s="96"/>
      <c r="V107" s="80"/>
      <c r="W107" s="80"/>
      <c r="X107" s="81"/>
    </row>
    <row r="108" spans="2:24" ht="18.75" customHeight="1" x14ac:dyDescent="0.25">
      <c r="B108" s="46">
        <f t="shared" si="2"/>
        <v>92</v>
      </c>
      <c r="C108" s="21"/>
      <c r="D108" s="22"/>
      <c r="E108" s="22"/>
      <c r="F108" s="22"/>
      <c r="G108" s="22"/>
      <c r="H108" s="21"/>
      <c r="I108" s="22"/>
      <c r="J108" s="28"/>
      <c r="K108" s="49"/>
      <c r="M108" s="29"/>
      <c r="N108" s="22"/>
      <c r="O108" s="26"/>
      <c r="P108" s="6"/>
      <c r="Q108" s="27"/>
      <c r="S108" s="20"/>
      <c r="T108" s="28"/>
      <c r="U108" s="96"/>
      <c r="V108" s="80"/>
      <c r="W108" s="80"/>
      <c r="X108" s="81"/>
    </row>
    <row r="109" spans="2:24" ht="18.75" customHeight="1" x14ac:dyDescent="0.25">
      <c r="B109" s="46">
        <f t="shared" si="2"/>
        <v>93</v>
      </c>
      <c r="C109" s="21"/>
      <c r="D109" s="22"/>
      <c r="E109" s="22"/>
      <c r="F109" s="22"/>
      <c r="G109" s="22"/>
      <c r="H109" s="21"/>
      <c r="I109" s="22"/>
      <c r="J109" s="28"/>
      <c r="K109" s="49"/>
      <c r="M109" s="29"/>
      <c r="N109" s="22"/>
      <c r="O109" s="26"/>
      <c r="P109" s="6"/>
      <c r="Q109" s="27"/>
      <c r="S109" s="20"/>
      <c r="T109" s="28"/>
      <c r="U109" s="96"/>
      <c r="V109" s="80"/>
      <c r="W109" s="80"/>
      <c r="X109" s="81"/>
    </row>
    <row r="110" spans="2:24" ht="18.75" customHeight="1" x14ac:dyDescent="0.25">
      <c r="B110" s="46">
        <f t="shared" si="2"/>
        <v>94</v>
      </c>
      <c r="C110" s="21"/>
      <c r="D110" s="22"/>
      <c r="E110" s="22"/>
      <c r="F110" s="22"/>
      <c r="G110" s="22"/>
      <c r="H110" s="21"/>
      <c r="I110" s="22"/>
      <c r="J110" s="28"/>
      <c r="K110" s="49"/>
      <c r="M110" s="29"/>
      <c r="N110" s="22"/>
      <c r="O110" s="26"/>
      <c r="P110" s="6"/>
      <c r="Q110" s="27"/>
      <c r="S110" s="20"/>
      <c r="T110" s="28"/>
      <c r="U110" s="96"/>
      <c r="V110" s="80"/>
      <c r="W110" s="80"/>
      <c r="X110" s="81"/>
    </row>
    <row r="111" spans="2:24" ht="18.75" customHeight="1" x14ac:dyDescent="0.25">
      <c r="B111" s="46">
        <f t="shared" si="2"/>
        <v>95</v>
      </c>
      <c r="C111" s="21"/>
      <c r="D111" s="22"/>
      <c r="E111" s="22"/>
      <c r="F111" s="22"/>
      <c r="G111" s="22"/>
      <c r="H111" s="21"/>
      <c r="I111" s="22"/>
      <c r="J111" s="28"/>
      <c r="K111" s="49"/>
      <c r="M111" s="29"/>
      <c r="N111" s="22"/>
      <c r="O111" s="26"/>
      <c r="P111" s="6"/>
      <c r="Q111" s="27"/>
      <c r="S111" s="20"/>
      <c r="T111" s="28"/>
      <c r="U111" s="96"/>
      <c r="V111" s="80"/>
      <c r="W111" s="80"/>
      <c r="X111" s="81"/>
    </row>
    <row r="112" spans="2:24" ht="18.75" customHeight="1" x14ac:dyDescent="0.25">
      <c r="B112" s="46">
        <f t="shared" si="2"/>
        <v>96</v>
      </c>
      <c r="C112" s="21"/>
      <c r="D112" s="22"/>
      <c r="E112" s="22"/>
      <c r="F112" s="22"/>
      <c r="G112" s="22"/>
      <c r="H112" s="21"/>
      <c r="I112" s="22"/>
      <c r="J112" s="28"/>
      <c r="K112" s="49"/>
      <c r="M112" s="29"/>
      <c r="N112" s="22"/>
      <c r="O112" s="26"/>
      <c r="P112" s="6"/>
      <c r="Q112" s="27"/>
      <c r="S112" s="20"/>
      <c r="T112" s="28"/>
      <c r="U112" s="96"/>
      <c r="V112" s="80"/>
      <c r="W112" s="80"/>
      <c r="X112" s="81"/>
    </row>
    <row r="113" spans="2:24" ht="18.75" customHeight="1" x14ac:dyDescent="0.25">
      <c r="B113" s="46">
        <f t="shared" si="2"/>
        <v>97</v>
      </c>
      <c r="C113" s="21"/>
      <c r="D113" s="22"/>
      <c r="E113" s="22"/>
      <c r="F113" s="22"/>
      <c r="G113" s="22"/>
      <c r="H113" s="21"/>
      <c r="I113" s="22"/>
      <c r="J113" s="28"/>
      <c r="K113" s="49"/>
      <c r="M113" s="29"/>
      <c r="N113" s="22"/>
      <c r="O113" s="26"/>
      <c r="P113" s="6"/>
      <c r="Q113" s="27"/>
      <c r="S113" s="20"/>
      <c r="T113" s="28"/>
      <c r="U113" s="96"/>
      <c r="V113" s="80"/>
      <c r="W113" s="80"/>
      <c r="X113" s="81"/>
    </row>
    <row r="114" spans="2:24" ht="18.75" customHeight="1" x14ac:dyDescent="0.25">
      <c r="B114" s="46">
        <f t="shared" si="2"/>
        <v>98</v>
      </c>
      <c r="C114" s="21"/>
      <c r="D114" s="22"/>
      <c r="E114" s="22"/>
      <c r="F114" s="22"/>
      <c r="G114" s="22"/>
      <c r="H114" s="21"/>
      <c r="I114" s="22"/>
      <c r="J114" s="28"/>
      <c r="K114" s="49"/>
      <c r="M114" s="29"/>
      <c r="N114" s="22"/>
      <c r="O114" s="26"/>
      <c r="P114" s="6"/>
      <c r="Q114" s="27"/>
      <c r="S114" s="20"/>
      <c r="T114" s="28"/>
      <c r="U114" s="96"/>
      <c r="V114" s="80"/>
      <c r="W114" s="80"/>
      <c r="X114" s="81"/>
    </row>
    <row r="115" spans="2:24" ht="18.75" customHeight="1" x14ac:dyDescent="0.25">
      <c r="B115" s="46">
        <f t="shared" si="2"/>
        <v>99</v>
      </c>
      <c r="C115" s="21"/>
      <c r="D115" s="22"/>
      <c r="E115" s="22"/>
      <c r="F115" s="22"/>
      <c r="G115" s="22"/>
      <c r="H115" s="21"/>
      <c r="I115" s="22"/>
      <c r="J115" s="28"/>
      <c r="K115" s="49"/>
      <c r="M115" s="29"/>
      <c r="N115" s="22"/>
      <c r="O115" s="26"/>
      <c r="P115" s="6"/>
      <c r="Q115" s="27"/>
      <c r="S115" s="20"/>
      <c r="T115" s="28"/>
      <c r="U115" s="96"/>
      <c r="V115" s="80"/>
      <c r="W115" s="80"/>
      <c r="X115" s="81"/>
    </row>
    <row r="116" spans="2:24" ht="18.75" customHeight="1" thickBot="1" x14ac:dyDescent="0.3">
      <c r="B116" s="50">
        <f t="shared" si="2"/>
        <v>100</v>
      </c>
      <c r="C116" s="51"/>
      <c r="D116" s="52"/>
      <c r="E116" s="52"/>
      <c r="F116" s="52"/>
      <c r="G116" s="22"/>
      <c r="H116" s="51"/>
      <c r="I116" s="52"/>
      <c r="J116" s="53"/>
      <c r="K116" s="54"/>
      <c r="M116" s="33"/>
      <c r="N116" s="31"/>
      <c r="O116" s="34"/>
      <c r="P116" s="9"/>
      <c r="Q116" s="35"/>
      <c r="S116" s="30"/>
      <c r="T116" s="32"/>
      <c r="U116" s="97"/>
      <c r="V116" s="82"/>
      <c r="W116" s="82"/>
      <c r="X116" s="83"/>
    </row>
    <row r="117" spans="2:24" ht="18.75" customHeight="1" thickBot="1" x14ac:dyDescent="0.3">
      <c r="G117" s="52"/>
    </row>
    <row r="118" spans="2:24" ht="18.75" customHeight="1" x14ac:dyDescent="0.25"/>
    <row r="119" spans="2:24" ht="18.75" customHeight="1" x14ac:dyDescent="0.25"/>
    <row r="120" spans="2:24" ht="18.75" customHeight="1" x14ac:dyDescent="0.25"/>
    <row r="121" spans="2:24" ht="18.75" customHeight="1" x14ac:dyDescent="0.25"/>
    <row r="122" spans="2:24" ht="18.75" customHeight="1" x14ac:dyDescent="0.25"/>
    <row r="123" spans="2:24" ht="18.75" customHeight="1" x14ac:dyDescent="0.25"/>
    <row r="124" spans="2:24" ht="18.75" customHeight="1" x14ac:dyDescent="0.25"/>
    <row r="125" spans="2:24" ht="18.75" customHeight="1" x14ac:dyDescent="0.25"/>
    <row r="126" spans="2:24" ht="18.75" customHeight="1" x14ac:dyDescent="0.25"/>
    <row r="127" spans="2:24" ht="18.75" customHeight="1" x14ac:dyDescent="0.25"/>
    <row r="128" spans="2:24"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row r="299" ht="18.75" customHeight="1" x14ac:dyDescent="0.25"/>
    <row r="300" ht="18.75" customHeight="1" x14ac:dyDescent="0.25"/>
    <row r="301" ht="18.75" customHeight="1" x14ac:dyDescent="0.25"/>
    <row r="302" ht="18.75" customHeight="1" x14ac:dyDescent="0.25"/>
    <row r="303" ht="18.75" customHeight="1" x14ac:dyDescent="0.25"/>
    <row r="304" ht="18.75" customHeight="1" x14ac:dyDescent="0.25"/>
    <row r="305" ht="18.75" customHeight="1" x14ac:dyDescent="0.25"/>
    <row r="306" ht="18.75" customHeight="1" x14ac:dyDescent="0.25"/>
    <row r="307" ht="18.75" customHeight="1" x14ac:dyDescent="0.25"/>
    <row r="308" ht="18.75" customHeight="1" x14ac:dyDescent="0.25"/>
    <row r="309" ht="18.75" customHeight="1" x14ac:dyDescent="0.25"/>
    <row r="310" ht="18.75" customHeight="1" x14ac:dyDescent="0.25"/>
    <row r="311" ht="18.75" customHeight="1" x14ac:dyDescent="0.25"/>
    <row r="312" ht="18.75" customHeight="1" x14ac:dyDescent="0.25"/>
    <row r="313" ht="18.75" customHeight="1" x14ac:dyDescent="0.25"/>
    <row r="314" ht="18.75" customHeight="1" x14ac:dyDescent="0.25"/>
    <row r="315" ht="18.75" customHeight="1" x14ac:dyDescent="0.25"/>
    <row r="316" ht="18.75" customHeight="1" x14ac:dyDescent="0.25"/>
    <row r="317" ht="18.75" customHeight="1" x14ac:dyDescent="0.25"/>
    <row r="318" ht="18.75" customHeight="1" x14ac:dyDescent="0.25"/>
    <row r="319" ht="18.75" customHeight="1" x14ac:dyDescent="0.25"/>
    <row r="320" ht="18.75" customHeight="1" x14ac:dyDescent="0.25"/>
    <row r="321" ht="18.75" customHeight="1" x14ac:dyDescent="0.25"/>
    <row r="322" ht="18.75" customHeight="1" x14ac:dyDescent="0.25"/>
    <row r="323" ht="18.75" customHeight="1" x14ac:dyDescent="0.25"/>
    <row r="324" ht="18.75" customHeight="1" x14ac:dyDescent="0.25"/>
    <row r="325" ht="18.75" customHeight="1" x14ac:dyDescent="0.25"/>
    <row r="326" ht="18.75" customHeight="1" x14ac:dyDescent="0.25"/>
    <row r="327" ht="18.75" customHeight="1" x14ac:dyDescent="0.25"/>
    <row r="328" ht="18.75" customHeight="1" x14ac:dyDescent="0.25"/>
    <row r="329" ht="18.75" customHeight="1" x14ac:dyDescent="0.25"/>
    <row r="330" ht="18.75" customHeight="1" x14ac:dyDescent="0.25"/>
    <row r="331" ht="18.75" customHeight="1" x14ac:dyDescent="0.25"/>
    <row r="332" ht="18.75" customHeight="1" x14ac:dyDescent="0.25"/>
    <row r="333" ht="18.75" customHeight="1" x14ac:dyDescent="0.25"/>
    <row r="334" ht="18.75" customHeight="1" x14ac:dyDescent="0.25"/>
    <row r="335" ht="18.75" customHeight="1" x14ac:dyDescent="0.25"/>
    <row r="336" ht="18.75" customHeight="1" x14ac:dyDescent="0.25"/>
    <row r="337" ht="18.75" customHeight="1" x14ac:dyDescent="0.25"/>
    <row r="338" ht="18.75" customHeight="1" x14ac:dyDescent="0.25"/>
    <row r="339" ht="18.7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3" ht="18.75" customHeight="1" x14ac:dyDescent="0.25"/>
    <row r="354" ht="18.75" customHeight="1" x14ac:dyDescent="0.25"/>
    <row r="355" ht="18.75" customHeight="1" x14ac:dyDescent="0.25"/>
    <row r="356" ht="18.75" customHeight="1" x14ac:dyDescent="0.25"/>
    <row r="357" ht="18.75" customHeight="1" x14ac:dyDescent="0.25"/>
    <row r="358" ht="18.75" customHeight="1" x14ac:dyDescent="0.25"/>
    <row r="359" ht="18.75" customHeight="1" x14ac:dyDescent="0.25"/>
    <row r="360" ht="18.75" customHeight="1" x14ac:dyDescent="0.25"/>
    <row r="361" ht="18.75" customHeight="1" x14ac:dyDescent="0.25"/>
    <row r="362" ht="18.75" customHeight="1" x14ac:dyDescent="0.25"/>
    <row r="363" ht="18.75" customHeight="1" x14ac:dyDescent="0.25"/>
    <row r="364" ht="18.75" customHeight="1" x14ac:dyDescent="0.25"/>
    <row r="365" ht="18.75" customHeight="1" x14ac:dyDescent="0.25"/>
    <row r="366" ht="18.75" customHeight="1" x14ac:dyDescent="0.25"/>
    <row r="367" ht="18.75" customHeight="1" x14ac:dyDescent="0.25"/>
    <row r="368" ht="18.75" customHeight="1" x14ac:dyDescent="0.25"/>
    <row r="369" ht="18.75" customHeight="1" x14ac:dyDescent="0.25"/>
    <row r="370" ht="18.75" customHeight="1" x14ac:dyDescent="0.25"/>
    <row r="371" ht="18.75" customHeight="1" x14ac:dyDescent="0.25"/>
    <row r="372" ht="18.75" customHeight="1" x14ac:dyDescent="0.25"/>
    <row r="373"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row r="381" ht="18.75" customHeight="1" x14ac:dyDescent="0.25"/>
    <row r="382" ht="18.75" customHeight="1" x14ac:dyDescent="0.25"/>
    <row r="383" ht="18.75" customHeight="1" x14ac:dyDescent="0.25"/>
    <row r="384" ht="18.75" customHeight="1" x14ac:dyDescent="0.25"/>
    <row r="385" ht="18.75" customHeight="1" x14ac:dyDescent="0.25"/>
    <row r="386" ht="18.75" customHeight="1" x14ac:dyDescent="0.25"/>
    <row r="387" ht="18.75" customHeight="1" x14ac:dyDescent="0.25"/>
    <row r="388" ht="18.75" customHeight="1" x14ac:dyDescent="0.25"/>
    <row r="389" ht="18.75" customHeight="1" x14ac:dyDescent="0.25"/>
    <row r="390" ht="18.75" customHeight="1" x14ac:dyDescent="0.25"/>
    <row r="391" ht="18.75" customHeight="1" x14ac:dyDescent="0.25"/>
    <row r="392" ht="18.75" customHeight="1" x14ac:dyDescent="0.25"/>
    <row r="393" ht="18.75" customHeight="1" x14ac:dyDescent="0.25"/>
    <row r="394" ht="18.75" customHeight="1" x14ac:dyDescent="0.25"/>
    <row r="395" ht="18.75" customHeight="1" x14ac:dyDescent="0.25"/>
    <row r="396" ht="18.75" customHeight="1" x14ac:dyDescent="0.25"/>
    <row r="397" ht="18.75" customHeight="1" x14ac:dyDescent="0.25"/>
    <row r="398" ht="18.75" customHeight="1" x14ac:dyDescent="0.25"/>
    <row r="399" ht="18.75" customHeight="1" x14ac:dyDescent="0.25"/>
    <row r="400" ht="18.75" customHeight="1" x14ac:dyDescent="0.25"/>
    <row r="401" ht="18.75" customHeight="1" x14ac:dyDescent="0.25"/>
    <row r="402" ht="18.75" customHeight="1" x14ac:dyDescent="0.25"/>
    <row r="403" ht="18.75" customHeight="1" x14ac:dyDescent="0.25"/>
    <row r="404" ht="18.75" customHeight="1" x14ac:dyDescent="0.25"/>
    <row r="405" ht="18.75" customHeight="1" x14ac:dyDescent="0.25"/>
    <row r="406" ht="18.75" customHeight="1" x14ac:dyDescent="0.25"/>
    <row r="407" ht="18.75" customHeight="1" x14ac:dyDescent="0.25"/>
    <row r="408" ht="18.75" customHeight="1" x14ac:dyDescent="0.25"/>
    <row r="409" ht="18.75" customHeight="1" x14ac:dyDescent="0.25"/>
    <row r="410" ht="18.75" customHeight="1" x14ac:dyDescent="0.25"/>
    <row r="411" ht="18.75" customHeight="1" x14ac:dyDescent="0.25"/>
    <row r="412" ht="18.75" customHeight="1" x14ac:dyDescent="0.25"/>
    <row r="413" ht="18.75" customHeight="1" x14ac:dyDescent="0.25"/>
    <row r="414" ht="18.75" customHeight="1" x14ac:dyDescent="0.25"/>
    <row r="415" ht="18.75" customHeight="1" x14ac:dyDescent="0.25"/>
    <row r="416" ht="18.75" customHeight="1" x14ac:dyDescent="0.25"/>
    <row r="417" ht="18.75" customHeight="1" x14ac:dyDescent="0.25"/>
    <row r="418" ht="18.75" customHeight="1" x14ac:dyDescent="0.25"/>
    <row r="419" ht="18.75" customHeight="1" x14ac:dyDescent="0.25"/>
    <row r="420" ht="18.75" customHeight="1" x14ac:dyDescent="0.25"/>
    <row r="421" ht="18.75" customHeight="1" x14ac:dyDescent="0.25"/>
    <row r="422" ht="18.75" customHeight="1" x14ac:dyDescent="0.25"/>
    <row r="423" ht="18.75" customHeight="1" x14ac:dyDescent="0.25"/>
    <row r="424" ht="18.75" customHeight="1" x14ac:dyDescent="0.25"/>
    <row r="425" ht="18.75" customHeight="1" x14ac:dyDescent="0.25"/>
    <row r="426" ht="18.75" customHeight="1" x14ac:dyDescent="0.25"/>
    <row r="427" ht="18.75" customHeight="1" x14ac:dyDescent="0.25"/>
    <row r="428" ht="18.75" customHeight="1" x14ac:dyDescent="0.25"/>
    <row r="429" ht="18.75" customHeight="1" x14ac:dyDescent="0.25"/>
    <row r="430" ht="18.75" customHeight="1" x14ac:dyDescent="0.25"/>
    <row r="431" ht="18.75" customHeight="1" x14ac:dyDescent="0.25"/>
    <row r="432" ht="18.75" customHeight="1" x14ac:dyDescent="0.25"/>
    <row r="433" ht="18.75" customHeight="1" x14ac:dyDescent="0.25"/>
    <row r="434" ht="18.75" customHeight="1" x14ac:dyDescent="0.25"/>
    <row r="435" ht="18.75" customHeight="1" x14ac:dyDescent="0.25"/>
    <row r="436" ht="18.75" customHeight="1" x14ac:dyDescent="0.25"/>
    <row r="437" ht="18.75" customHeight="1" x14ac:dyDescent="0.25"/>
    <row r="438" ht="18.75" customHeight="1" x14ac:dyDescent="0.25"/>
    <row r="439" ht="18.75" customHeight="1" x14ac:dyDescent="0.25"/>
    <row r="440" ht="18.75" customHeight="1" x14ac:dyDescent="0.25"/>
    <row r="441" ht="18.75" customHeight="1" x14ac:dyDescent="0.25"/>
    <row r="442" ht="18.75" customHeight="1" x14ac:dyDescent="0.25"/>
    <row r="443" ht="18.75" customHeight="1" x14ac:dyDescent="0.25"/>
    <row r="444" ht="18.75" customHeight="1" x14ac:dyDescent="0.25"/>
    <row r="445" ht="18.75" customHeight="1" x14ac:dyDescent="0.25"/>
    <row r="446" ht="18.75" customHeight="1" x14ac:dyDescent="0.25"/>
    <row r="447" ht="18.75" customHeight="1" x14ac:dyDescent="0.25"/>
    <row r="448" ht="18.75" customHeight="1" x14ac:dyDescent="0.25"/>
    <row r="449" ht="18.75" customHeight="1" x14ac:dyDescent="0.25"/>
    <row r="450" ht="18.75" customHeight="1" x14ac:dyDescent="0.25"/>
    <row r="451" ht="18.75" customHeight="1" x14ac:dyDescent="0.25"/>
    <row r="452" ht="18.75" customHeight="1" x14ac:dyDescent="0.25"/>
    <row r="453" ht="18.75" customHeight="1" x14ac:dyDescent="0.25"/>
    <row r="454" ht="18.75" customHeight="1" x14ac:dyDescent="0.25"/>
    <row r="455" ht="18.75" customHeight="1" x14ac:dyDescent="0.25"/>
    <row r="456" ht="18.75" customHeight="1" x14ac:dyDescent="0.25"/>
    <row r="457" ht="18.75" customHeight="1" x14ac:dyDescent="0.25"/>
    <row r="458" ht="18.75" customHeight="1" x14ac:dyDescent="0.25"/>
    <row r="459" ht="18.75" customHeight="1" x14ac:dyDescent="0.25"/>
    <row r="460" ht="18.75" customHeight="1" x14ac:dyDescent="0.25"/>
    <row r="461" ht="18.75" customHeight="1" x14ac:dyDescent="0.25"/>
    <row r="462" ht="18.75" customHeight="1" x14ac:dyDescent="0.25"/>
    <row r="463" ht="18.75" customHeight="1" x14ac:dyDescent="0.25"/>
    <row r="464" ht="18.75" customHeight="1" x14ac:dyDescent="0.25"/>
    <row r="465" ht="18.75" customHeight="1" x14ac:dyDescent="0.25"/>
    <row r="466" ht="18.75" customHeight="1" x14ac:dyDescent="0.25"/>
    <row r="467" ht="18.75" customHeight="1" x14ac:dyDescent="0.25"/>
    <row r="468" ht="18.75" customHeight="1" x14ac:dyDescent="0.25"/>
    <row r="469" ht="18.75" customHeight="1" x14ac:dyDescent="0.25"/>
    <row r="470" ht="18.75" customHeight="1" x14ac:dyDescent="0.25"/>
    <row r="471" ht="18.75" customHeight="1" x14ac:dyDescent="0.25"/>
    <row r="472" ht="18.75" customHeight="1" x14ac:dyDescent="0.25"/>
    <row r="473" ht="18.75" customHeight="1" x14ac:dyDescent="0.25"/>
    <row r="474" ht="18.75" customHeight="1" x14ac:dyDescent="0.25"/>
    <row r="475" ht="18.75" customHeight="1" x14ac:dyDescent="0.25"/>
    <row r="476" ht="18.75" customHeight="1" x14ac:dyDescent="0.25"/>
    <row r="477" ht="18.75" customHeight="1" x14ac:dyDescent="0.25"/>
    <row r="478" ht="18.75" customHeight="1" x14ac:dyDescent="0.25"/>
    <row r="479" ht="18.75" customHeight="1" x14ac:dyDescent="0.25"/>
    <row r="480" ht="18.75" customHeight="1" x14ac:dyDescent="0.25"/>
    <row r="481" ht="18.75" customHeight="1" x14ac:dyDescent="0.25"/>
    <row r="482" ht="18.75" customHeight="1" x14ac:dyDescent="0.25"/>
    <row r="483" ht="18.75" customHeight="1" x14ac:dyDescent="0.25"/>
    <row r="484" ht="18.75" customHeight="1" x14ac:dyDescent="0.25"/>
    <row r="485" ht="18.75" customHeight="1" x14ac:dyDescent="0.25"/>
    <row r="486" ht="18.75" customHeight="1" x14ac:dyDescent="0.25"/>
    <row r="487" ht="18.75" customHeight="1" x14ac:dyDescent="0.25"/>
    <row r="488" ht="18.75" customHeight="1" x14ac:dyDescent="0.25"/>
    <row r="489" ht="18.75" customHeight="1" x14ac:dyDescent="0.25"/>
    <row r="490" ht="18.75" customHeight="1" x14ac:dyDescent="0.25"/>
    <row r="491" ht="18.75" customHeight="1" x14ac:dyDescent="0.25"/>
    <row r="492" ht="18.75" customHeight="1" x14ac:dyDescent="0.25"/>
    <row r="493" ht="18.75" customHeight="1" x14ac:dyDescent="0.25"/>
    <row r="494" ht="18.75" customHeight="1" x14ac:dyDescent="0.25"/>
    <row r="495" ht="18.75" customHeight="1" x14ac:dyDescent="0.25"/>
    <row r="496" ht="18.75" customHeight="1" x14ac:dyDescent="0.25"/>
    <row r="497" ht="18.75" customHeight="1" x14ac:dyDescent="0.25"/>
    <row r="498" ht="18.75" customHeight="1" x14ac:dyDescent="0.25"/>
    <row r="499" ht="18.75" customHeight="1" x14ac:dyDescent="0.25"/>
    <row r="500" ht="18.75" customHeight="1" x14ac:dyDescent="0.25"/>
    <row r="501" ht="18.75" customHeight="1" x14ac:dyDescent="0.25"/>
    <row r="502" ht="18.75" customHeight="1" x14ac:dyDescent="0.25"/>
    <row r="503" ht="18.75" customHeight="1" x14ac:dyDescent="0.25"/>
    <row r="504" ht="18.75" customHeight="1" x14ac:dyDescent="0.25"/>
    <row r="505" ht="18.75" customHeight="1" x14ac:dyDescent="0.25"/>
    <row r="506" ht="18.75" customHeight="1" x14ac:dyDescent="0.25"/>
    <row r="507" ht="18.75" customHeight="1" x14ac:dyDescent="0.25"/>
    <row r="508" ht="18.75" customHeight="1" x14ac:dyDescent="0.25"/>
    <row r="509" ht="18.75" customHeight="1" x14ac:dyDescent="0.25"/>
    <row r="510" ht="18.75" customHeight="1" x14ac:dyDescent="0.25"/>
    <row r="511" ht="18.75" customHeight="1" x14ac:dyDescent="0.25"/>
    <row r="512" ht="18.75" customHeight="1" x14ac:dyDescent="0.25"/>
    <row r="513" ht="18.75" customHeight="1" x14ac:dyDescent="0.25"/>
    <row r="514" ht="18.75" customHeight="1" x14ac:dyDescent="0.25"/>
    <row r="515" ht="18.75" customHeight="1" x14ac:dyDescent="0.25"/>
    <row r="516" ht="18.75" customHeight="1" x14ac:dyDescent="0.25"/>
    <row r="517" ht="18.75" customHeight="1" x14ac:dyDescent="0.25"/>
    <row r="518" ht="18.75" customHeight="1" x14ac:dyDescent="0.25"/>
    <row r="519" ht="18.75" customHeight="1" x14ac:dyDescent="0.25"/>
    <row r="520" ht="18.75" customHeight="1" x14ac:dyDescent="0.25"/>
    <row r="521" ht="18.75" customHeight="1" x14ac:dyDescent="0.25"/>
    <row r="522" ht="18.75" customHeight="1" x14ac:dyDescent="0.25"/>
    <row r="523" ht="18.75" customHeight="1" x14ac:dyDescent="0.25"/>
    <row r="524" ht="18.75" customHeight="1" x14ac:dyDescent="0.25"/>
    <row r="525" ht="18.75" customHeight="1" x14ac:dyDescent="0.25"/>
    <row r="526" ht="18.75" customHeight="1" x14ac:dyDescent="0.25"/>
    <row r="527" ht="18.75" customHeight="1" x14ac:dyDescent="0.25"/>
    <row r="528" ht="18.75" customHeight="1" x14ac:dyDescent="0.25"/>
    <row r="529" ht="18.75" customHeight="1" x14ac:dyDescent="0.25"/>
    <row r="530" ht="18.75" customHeight="1" x14ac:dyDescent="0.25"/>
    <row r="531" ht="18.75" customHeight="1" x14ac:dyDescent="0.25"/>
    <row r="532" ht="18.75" customHeight="1" x14ac:dyDescent="0.25"/>
    <row r="533" ht="18.75" customHeight="1" x14ac:dyDescent="0.25"/>
    <row r="534" ht="18.75" customHeight="1" x14ac:dyDescent="0.25"/>
    <row r="535" ht="18.75" customHeight="1" x14ac:dyDescent="0.25"/>
    <row r="536" ht="18.75" customHeight="1" x14ac:dyDescent="0.25"/>
    <row r="537" ht="18.75" customHeight="1" x14ac:dyDescent="0.25"/>
    <row r="538" ht="18.75" customHeight="1" x14ac:dyDescent="0.25"/>
    <row r="539" ht="18.75" customHeight="1" x14ac:dyDescent="0.25"/>
    <row r="540" ht="18.75" customHeight="1" x14ac:dyDescent="0.25"/>
    <row r="541" ht="18.75" customHeight="1" x14ac:dyDescent="0.25"/>
    <row r="542" ht="18.75" customHeight="1" x14ac:dyDescent="0.25"/>
    <row r="543" ht="18.75" customHeight="1" x14ac:dyDescent="0.25"/>
    <row r="544" ht="18.75" customHeight="1" x14ac:dyDescent="0.25"/>
    <row r="545" ht="18.75" customHeight="1" x14ac:dyDescent="0.25"/>
    <row r="546" ht="18.75" customHeight="1" x14ac:dyDescent="0.25"/>
    <row r="547" ht="18.75" customHeight="1" x14ac:dyDescent="0.25"/>
    <row r="548" ht="18.75" customHeight="1" x14ac:dyDescent="0.25"/>
    <row r="549" ht="18.75" customHeight="1" x14ac:dyDescent="0.25"/>
    <row r="550" ht="18.75" customHeight="1" x14ac:dyDescent="0.25"/>
    <row r="551" ht="18.75" customHeight="1" x14ac:dyDescent="0.25"/>
    <row r="552" ht="18.75" customHeight="1" x14ac:dyDescent="0.25"/>
    <row r="553" ht="18.75" customHeight="1" x14ac:dyDescent="0.25"/>
    <row r="554" ht="18.75" customHeight="1" x14ac:dyDescent="0.25"/>
    <row r="555" ht="18.75" customHeight="1" x14ac:dyDescent="0.25"/>
    <row r="556" ht="18.75" customHeight="1" x14ac:dyDescent="0.25"/>
    <row r="557" ht="18.75" customHeight="1" x14ac:dyDescent="0.25"/>
    <row r="558" ht="18.75" customHeight="1" x14ac:dyDescent="0.25"/>
    <row r="559" ht="18.75" customHeight="1" x14ac:dyDescent="0.25"/>
    <row r="560" ht="18.75" customHeight="1" x14ac:dyDescent="0.25"/>
    <row r="561" ht="18.75" customHeight="1" x14ac:dyDescent="0.25"/>
    <row r="562" ht="18.75" customHeight="1" x14ac:dyDescent="0.25"/>
    <row r="563" ht="18.75" customHeight="1" x14ac:dyDescent="0.25"/>
    <row r="564" ht="18.75" customHeight="1" x14ac:dyDescent="0.25"/>
    <row r="565" ht="18.75" customHeight="1" x14ac:dyDescent="0.25"/>
    <row r="566" ht="18.75" customHeight="1" x14ac:dyDescent="0.25"/>
    <row r="567" ht="18.75" customHeight="1" x14ac:dyDescent="0.25"/>
    <row r="568" ht="18.75" customHeight="1" x14ac:dyDescent="0.25"/>
    <row r="569" ht="18.75" customHeight="1" x14ac:dyDescent="0.25"/>
    <row r="570" ht="18.75" customHeight="1" x14ac:dyDescent="0.25"/>
    <row r="571" ht="18.75" customHeight="1" x14ac:dyDescent="0.25"/>
    <row r="572" ht="18.75" customHeight="1" x14ac:dyDescent="0.25"/>
    <row r="573" ht="18.75" customHeight="1" x14ac:dyDescent="0.25"/>
    <row r="574" ht="18.75" customHeight="1" x14ac:dyDescent="0.25"/>
    <row r="575" ht="18.75" customHeight="1" x14ac:dyDescent="0.25"/>
    <row r="576" ht="18.75" customHeight="1" x14ac:dyDescent="0.25"/>
    <row r="577" ht="18.75" customHeight="1" x14ac:dyDescent="0.25"/>
    <row r="578" ht="18.75" customHeight="1" x14ac:dyDescent="0.25"/>
    <row r="579" ht="18.75" customHeight="1" x14ac:dyDescent="0.25"/>
    <row r="580" ht="18.75" customHeight="1" x14ac:dyDescent="0.25"/>
    <row r="581" ht="18.75" customHeight="1" x14ac:dyDescent="0.25"/>
    <row r="582" ht="18.75" customHeight="1" x14ac:dyDescent="0.25"/>
    <row r="583" ht="18.75" customHeight="1" x14ac:dyDescent="0.25"/>
    <row r="584" ht="18.75" customHeight="1" x14ac:dyDescent="0.25"/>
    <row r="585" ht="18.75" customHeight="1" x14ac:dyDescent="0.25"/>
    <row r="586" ht="18.75" customHeight="1" x14ac:dyDescent="0.25"/>
    <row r="587" ht="18.75" customHeight="1" x14ac:dyDescent="0.25"/>
    <row r="588" ht="18.75" customHeight="1" x14ac:dyDescent="0.25"/>
    <row r="589" ht="18.75" customHeight="1" x14ac:dyDescent="0.25"/>
    <row r="590" ht="18.75" customHeight="1" x14ac:dyDescent="0.25"/>
    <row r="591" ht="18.75" customHeight="1" x14ac:dyDescent="0.25"/>
    <row r="592" ht="18.75" customHeight="1" x14ac:dyDescent="0.25"/>
    <row r="593" ht="18.75" customHeight="1" x14ac:dyDescent="0.25"/>
    <row r="594" ht="18.75" customHeight="1" x14ac:dyDescent="0.25"/>
    <row r="595" ht="18.75" customHeight="1" x14ac:dyDescent="0.25"/>
    <row r="596" ht="18.75" customHeight="1" x14ac:dyDescent="0.25"/>
    <row r="597" ht="18.75" customHeight="1" x14ac:dyDescent="0.25"/>
    <row r="598" ht="18.75" customHeight="1" x14ac:dyDescent="0.25"/>
    <row r="599" ht="18.75" customHeight="1" x14ac:dyDescent="0.25"/>
    <row r="600" ht="18.75" customHeight="1" x14ac:dyDescent="0.25"/>
    <row r="601" ht="18.75" customHeight="1" x14ac:dyDescent="0.25"/>
    <row r="602" ht="18.75" customHeight="1" x14ac:dyDescent="0.25"/>
    <row r="603" ht="18.75" customHeight="1" x14ac:dyDescent="0.25"/>
    <row r="604" ht="18.75" customHeight="1" x14ac:dyDescent="0.25"/>
    <row r="605" ht="18.75" customHeight="1" x14ac:dyDescent="0.25"/>
    <row r="606" ht="18.75" customHeight="1" x14ac:dyDescent="0.25"/>
    <row r="607" ht="18.75" customHeight="1" x14ac:dyDescent="0.25"/>
    <row r="608" ht="18.75" customHeight="1" x14ac:dyDescent="0.25"/>
    <row r="609" ht="18.75" customHeight="1" x14ac:dyDescent="0.25"/>
    <row r="610" ht="18.75" customHeight="1" x14ac:dyDescent="0.25"/>
    <row r="611" ht="18.75" customHeight="1" x14ac:dyDescent="0.25"/>
    <row r="612" ht="18.75" customHeight="1" x14ac:dyDescent="0.25"/>
    <row r="613" ht="18.75" customHeight="1" x14ac:dyDescent="0.25"/>
    <row r="614" ht="18.75" customHeight="1" x14ac:dyDescent="0.25"/>
    <row r="615" ht="18.75" customHeight="1" x14ac:dyDescent="0.25"/>
    <row r="616" ht="18.75" customHeight="1" x14ac:dyDescent="0.25"/>
    <row r="617" ht="18.75" customHeight="1" x14ac:dyDescent="0.25"/>
    <row r="618" ht="18.75" customHeight="1" x14ac:dyDescent="0.25"/>
    <row r="619" ht="18.75" customHeight="1" x14ac:dyDescent="0.25"/>
    <row r="620" ht="18.75" customHeight="1" x14ac:dyDescent="0.25"/>
    <row r="621" ht="18.75" customHeight="1" x14ac:dyDescent="0.25"/>
    <row r="622" ht="18.75" customHeight="1" x14ac:dyDescent="0.25"/>
    <row r="623" ht="18.75" customHeight="1" x14ac:dyDescent="0.25"/>
    <row r="624" ht="18.75" customHeight="1" x14ac:dyDescent="0.25"/>
    <row r="625" ht="18.75" customHeight="1" x14ac:dyDescent="0.25"/>
    <row r="626" ht="18.75" customHeight="1" x14ac:dyDescent="0.25"/>
    <row r="627" ht="18.75" customHeight="1" x14ac:dyDescent="0.25"/>
    <row r="628" ht="18.75" customHeight="1" x14ac:dyDescent="0.25"/>
    <row r="629" ht="18.75" customHeight="1" x14ac:dyDescent="0.25"/>
    <row r="630" ht="18.75" customHeight="1" x14ac:dyDescent="0.25"/>
    <row r="631" ht="18.75" customHeight="1" x14ac:dyDescent="0.25"/>
    <row r="632" ht="18.75" customHeight="1" x14ac:dyDescent="0.25"/>
    <row r="633" ht="18.75" customHeight="1" x14ac:dyDescent="0.25"/>
    <row r="634" ht="18.75" customHeight="1" x14ac:dyDescent="0.25"/>
    <row r="635" ht="18.75" customHeight="1" x14ac:dyDescent="0.25"/>
    <row r="636" ht="18.75" customHeight="1" x14ac:dyDescent="0.25"/>
    <row r="637" ht="18.75" customHeight="1" x14ac:dyDescent="0.25"/>
    <row r="638" ht="18.75" customHeight="1" x14ac:dyDescent="0.25"/>
    <row r="639" ht="18.75" customHeight="1" x14ac:dyDescent="0.25"/>
    <row r="640" ht="18.75" customHeight="1" x14ac:dyDescent="0.25"/>
    <row r="641" ht="18.75" customHeight="1" x14ac:dyDescent="0.25"/>
    <row r="642" ht="18.75" customHeight="1" x14ac:dyDescent="0.25"/>
    <row r="643" ht="18.75" customHeight="1" x14ac:dyDescent="0.25"/>
    <row r="644" ht="18.75" customHeight="1" x14ac:dyDescent="0.25"/>
    <row r="645" ht="18.75" customHeight="1" x14ac:dyDescent="0.25"/>
    <row r="646" ht="18.75" customHeight="1" x14ac:dyDescent="0.25"/>
    <row r="647" ht="18.75" customHeight="1" x14ac:dyDescent="0.25"/>
    <row r="648" ht="18.75" customHeight="1" x14ac:dyDescent="0.25"/>
    <row r="649" ht="18.75" customHeight="1" x14ac:dyDescent="0.25"/>
    <row r="650" ht="18.75" customHeight="1" x14ac:dyDescent="0.25"/>
    <row r="651" ht="18.75" customHeight="1" x14ac:dyDescent="0.25"/>
    <row r="652" ht="18.75" customHeight="1" x14ac:dyDescent="0.25"/>
    <row r="653" ht="18.75" customHeight="1" x14ac:dyDescent="0.25"/>
    <row r="654" ht="18.75" customHeight="1" x14ac:dyDescent="0.25"/>
    <row r="655" ht="18.75" customHeight="1" x14ac:dyDescent="0.25"/>
    <row r="656" ht="18.75" customHeight="1" x14ac:dyDescent="0.25"/>
    <row r="657" ht="18.75" customHeight="1" x14ac:dyDescent="0.25"/>
    <row r="658" ht="18.75" customHeight="1" x14ac:dyDescent="0.25"/>
    <row r="659" ht="18.75" customHeight="1" x14ac:dyDescent="0.25"/>
    <row r="660" ht="18.75" customHeight="1" x14ac:dyDescent="0.25"/>
    <row r="661" ht="18.75" customHeight="1" x14ac:dyDescent="0.25"/>
    <row r="662" ht="18.75" customHeight="1" x14ac:dyDescent="0.25"/>
    <row r="663" ht="18.75" customHeight="1" x14ac:dyDescent="0.25"/>
    <row r="664" ht="18.75" customHeight="1" x14ac:dyDescent="0.25"/>
    <row r="665" ht="18.75" customHeight="1" x14ac:dyDescent="0.25"/>
    <row r="666" ht="18.75" customHeight="1" x14ac:dyDescent="0.25"/>
    <row r="667" ht="18.75" customHeight="1" x14ac:dyDescent="0.25"/>
    <row r="668" ht="18.75" customHeight="1" x14ac:dyDescent="0.25"/>
    <row r="669" ht="18.75" customHeight="1" x14ac:dyDescent="0.25"/>
    <row r="670" ht="18.75" customHeight="1" x14ac:dyDescent="0.25"/>
    <row r="671" ht="18.75" customHeight="1" x14ac:dyDescent="0.25"/>
    <row r="672" ht="18.75" customHeight="1" x14ac:dyDescent="0.25"/>
    <row r="673" ht="18.75" customHeight="1" x14ac:dyDescent="0.25"/>
    <row r="674" ht="18.75" customHeight="1" x14ac:dyDescent="0.25"/>
    <row r="675" ht="18.75" customHeight="1" x14ac:dyDescent="0.25"/>
    <row r="676" ht="18.75" customHeight="1" x14ac:dyDescent="0.25"/>
    <row r="677" ht="18.75" customHeight="1" x14ac:dyDescent="0.25"/>
    <row r="678" ht="18.75" customHeight="1" x14ac:dyDescent="0.25"/>
    <row r="679" ht="18.75" customHeight="1" x14ac:dyDescent="0.25"/>
    <row r="680" ht="18.75" customHeight="1" x14ac:dyDescent="0.25"/>
    <row r="681" ht="18.75" customHeight="1" x14ac:dyDescent="0.25"/>
    <row r="682" ht="18.75" customHeight="1" x14ac:dyDescent="0.25"/>
    <row r="683" ht="18.75" customHeight="1" x14ac:dyDescent="0.25"/>
    <row r="684" ht="18.75" customHeight="1" x14ac:dyDescent="0.25"/>
    <row r="685" ht="18.75" customHeight="1" x14ac:dyDescent="0.25"/>
    <row r="686" ht="18.75" customHeight="1" x14ac:dyDescent="0.25"/>
    <row r="687" ht="18.75" customHeight="1" x14ac:dyDescent="0.25"/>
    <row r="688" ht="18.75" customHeight="1" x14ac:dyDescent="0.25"/>
    <row r="689" ht="18.75" customHeight="1" x14ac:dyDescent="0.25"/>
    <row r="690" ht="18.75" customHeight="1" x14ac:dyDescent="0.25"/>
    <row r="691" ht="18.75" customHeight="1" x14ac:dyDescent="0.25"/>
    <row r="692" ht="18.75" customHeight="1" x14ac:dyDescent="0.25"/>
    <row r="693" ht="18.75" customHeight="1" x14ac:dyDescent="0.25"/>
    <row r="694" ht="18.75" customHeight="1" x14ac:dyDescent="0.25"/>
    <row r="695" ht="18.75" customHeight="1" x14ac:dyDescent="0.25"/>
    <row r="696" ht="18.75" customHeight="1" x14ac:dyDescent="0.25"/>
    <row r="697" ht="18.75" customHeight="1" x14ac:dyDescent="0.25"/>
    <row r="698" ht="18.75" customHeight="1" x14ac:dyDescent="0.25"/>
    <row r="699" ht="18.75" customHeight="1" x14ac:dyDescent="0.25"/>
    <row r="700" ht="18.75" customHeight="1" x14ac:dyDescent="0.25"/>
    <row r="701" ht="18.75" customHeight="1" x14ac:dyDescent="0.25"/>
    <row r="702" ht="18.75" customHeight="1" x14ac:dyDescent="0.25"/>
    <row r="703" ht="18.75" customHeight="1" x14ac:dyDescent="0.25"/>
    <row r="704" ht="18.75" customHeight="1" x14ac:dyDescent="0.25"/>
    <row r="705" ht="18.75" customHeight="1" x14ac:dyDescent="0.25"/>
    <row r="706" ht="18.75" customHeight="1" x14ac:dyDescent="0.25"/>
    <row r="707" ht="18.75" customHeight="1" x14ac:dyDescent="0.25"/>
    <row r="708" ht="18.75" customHeight="1" x14ac:dyDescent="0.25"/>
    <row r="709" ht="18.75" customHeight="1" x14ac:dyDescent="0.25"/>
    <row r="710" ht="18.75" customHeight="1" x14ac:dyDescent="0.25"/>
    <row r="711" ht="18.75" customHeight="1" x14ac:dyDescent="0.25"/>
    <row r="712" ht="18.75" customHeight="1" x14ac:dyDescent="0.25"/>
    <row r="713" ht="18.75" customHeight="1" x14ac:dyDescent="0.25"/>
    <row r="714" ht="18.75" customHeight="1" x14ac:dyDescent="0.25"/>
    <row r="715" ht="18.75" customHeight="1" x14ac:dyDescent="0.25"/>
    <row r="716" ht="18.75" customHeight="1" x14ac:dyDescent="0.25"/>
    <row r="717" ht="18.75" customHeight="1" x14ac:dyDescent="0.25"/>
    <row r="718" ht="18.75" customHeight="1" x14ac:dyDescent="0.25"/>
    <row r="719" ht="18.75" customHeight="1" x14ac:dyDescent="0.25"/>
    <row r="720" ht="18.75" customHeight="1" x14ac:dyDescent="0.25"/>
    <row r="721" ht="18.75" customHeight="1" x14ac:dyDescent="0.25"/>
    <row r="722" ht="18.75" customHeight="1" x14ac:dyDescent="0.25"/>
    <row r="723" ht="18.75" customHeight="1" x14ac:dyDescent="0.25"/>
    <row r="724" ht="18.75" customHeight="1" x14ac:dyDescent="0.25"/>
    <row r="725" ht="18.75" customHeight="1" x14ac:dyDescent="0.25"/>
    <row r="726" ht="18.75" customHeight="1" x14ac:dyDescent="0.25"/>
    <row r="727" ht="18.75" customHeight="1" x14ac:dyDescent="0.25"/>
    <row r="728" ht="18.75" customHeight="1" x14ac:dyDescent="0.25"/>
    <row r="729" ht="18.75" customHeight="1" x14ac:dyDescent="0.25"/>
    <row r="730" ht="18.75" customHeight="1" x14ac:dyDescent="0.25"/>
    <row r="731" ht="18.75" customHeight="1" x14ac:dyDescent="0.25"/>
    <row r="732" ht="18.75" customHeight="1" x14ac:dyDescent="0.25"/>
    <row r="733" ht="18.75" customHeight="1" x14ac:dyDescent="0.25"/>
    <row r="734" ht="18.75" customHeight="1" x14ac:dyDescent="0.25"/>
    <row r="735" ht="18.75" customHeight="1" x14ac:dyDescent="0.25"/>
    <row r="736" ht="18.75" customHeight="1" x14ac:dyDescent="0.25"/>
    <row r="737" ht="18.75" customHeight="1" x14ac:dyDescent="0.25"/>
    <row r="738" ht="18.75" customHeight="1" x14ac:dyDescent="0.25"/>
    <row r="739" ht="18.75" customHeight="1" x14ac:dyDescent="0.25"/>
    <row r="740" ht="18.75" customHeight="1" x14ac:dyDescent="0.25"/>
    <row r="741" ht="18.75" customHeight="1" x14ac:dyDescent="0.25"/>
    <row r="742" ht="18.75" customHeight="1" x14ac:dyDescent="0.25"/>
    <row r="743" ht="18.75" customHeight="1" x14ac:dyDescent="0.25"/>
    <row r="744" ht="18.75" customHeight="1" x14ac:dyDescent="0.25"/>
    <row r="745" ht="18.75" customHeight="1" x14ac:dyDescent="0.25"/>
    <row r="746" ht="18.75" customHeight="1" x14ac:dyDescent="0.25"/>
    <row r="747" ht="18.75" customHeight="1" x14ac:dyDescent="0.25"/>
    <row r="748" ht="18.75" customHeight="1" x14ac:dyDescent="0.25"/>
    <row r="749" ht="18.75" customHeight="1" x14ac:dyDescent="0.25"/>
    <row r="750" ht="18.75" customHeight="1" x14ac:dyDescent="0.25"/>
    <row r="751" ht="18.75" customHeight="1" x14ac:dyDescent="0.25"/>
    <row r="752" ht="18.75" customHeight="1" x14ac:dyDescent="0.25"/>
    <row r="753" ht="18.75" customHeight="1" x14ac:dyDescent="0.25"/>
    <row r="754" ht="18.75" customHeight="1" x14ac:dyDescent="0.25"/>
    <row r="755" ht="18.75" customHeight="1" x14ac:dyDescent="0.25"/>
    <row r="756" ht="18.75" customHeight="1" x14ac:dyDescent="0.25"/>
    <row r="757" ht="18.75" customHeight="1" x14ac:dyDescent="0.25"/>
    <row r="758" ht="18.75" customHeight="1" x14ac:dyDescent="0.25"/>
    <row r="759" ht="18.75" customHeight="1" x14ac:dyDescent="0.25"/>
    <row r="760" ht="18.75" customHeight="1" x14ac:dyDescent="0.25"/>
    <row r="761" ht="18.75" customHeight="1" x14ac:dyDescent="0.25"/>
    <row r="762" ht="18.75" customHeight="1" x14ac:dyDescent="0.25"/>
    <row r="763" ht="18.75" customHeight="1" x14ac:dyDescent="0.25"/>
    <row r="764" ht="18.75" customHeight="1" x14ac:dyDescent="0.25"/>
    <row r="765" ht="18.75" customHeight="1" x14ac:dyDescent="0.25"/>
    <row r="766" ht="18.75" customHeight="1" x14ac:dyDescent="0.25"/>
    <row r="767" ht="18.75" customHeight="1" x14ac:dyDescent="0.25"/>
    <row r="768" ht="18.75" customHeight="1" x14ac:dyDescent="0.25"/>
    <row r="769" ht="18.75" customHeight="1" x14ac:dyDescent="0.25"/>
    <row r="770" ht="18.75" customHeight="1" x14ac:dyDescent="0.25"/>
    <row r="771" ht="18.75" customHeight="1" x14ac:dyDescent="0.25"/>
    <row r="772" ht="18.75" customHeight="1" x14ac:dyDescent="0.25"/>
    <row r="773" ht="18.75" customHeight="1" x14ac:dyDescent="0.25"/>
    <row r="774" ht="18.75" customHeight="1" x14ac:dyDescent="0.25"/>
    <row r="775" ht="18.75" customHeight="1" x14ac:dyDescent="0.25"/>
    <row r="776" ht="18.75" customHeight="1" x14ac:dyDescent="0.25"/>
    <row r="777" ht="18.75" customHeight="1" x14ac:dyDescent="0.25"/>
    <row r="778" ht="18.75" customHeight="1" x14ac:dyDescent="0.25"/>
    <row r="779" ht="18.75" customHeight="1" x14ac:dyDescent="0.25"/>
    <row r="780" ht="18.75" customHeight="1" x14ac:dyDescent="0.25"/>
    <row r="781" ht="18.75" customHeight="1" x14ac:dyDescent="0.25"/>
    <row r="782" ht="18.75" customHeight="1" x14ac:dyDescent="0.25"/>
    <row r="783" ht="18.75" customHeight="1" x14ac:dyDescent="0.25"/>
    <row r="784" ht="18.75" customHeight="1" x14ac:dyDescent="0.25"/>
    <row r="785" ht="18.75" customHeight="1" x14ac:dyDescent="0.25"/>
    <row r="786" ht="18.75" customHeight="1" x14ac:dyDescent="0.25"/>
    <row r="787" ht="18.75" customHeight="1" x14ac:dyDescent="0.25"/>
    <row r="788" ht="18.75" customHeight="1" x14ac:dyDescent="0.25"/>
    <row r="789" ht="18.75" customHeight="1" x14ac:dyDescent="0.25"/>
    <row r="790" ht="18.75" customHeight="1" x14ac:dyDescent="0.25"/>
    <row r="791" ht="18.75" customHeight="1" x14ac:dyDescent="0.25"/>
    <row r="792" ht="18.75" customHeight="1" x14ac:dyDescent="0.25"/>
    <row r="793" ht="18.75" customHeight="1" x14ac:dyDescent="0.25"/>
    <row r="794" ht="18.75" customHeight="1" x14ac:dyDescent="0.25"/>
    <row r="795" ht="18.75" customHeight="1" x14ac:dyDescent="0.25"/>
    <row r="796" ht="18.75" customHeight="1" x14ac:dyDescent="0.25"/>
    <row r="797" ht="18.75" customHeight="1" x14ac:dyDescent="0.25"/>
    <row r="798" ht="18.75" customHeight="1" x14ac:dyDescent="0.25"/>
    <row r="799" ht="18.75" customHeight="1" x14ac:dyDescent="0.25"/>
    <row r="800" ht="18.75" customHeight="1" x14ac:dyDescent="0.25"/>
    <row r="801" ht="18.75" customHeight="1" x14ac:dyDescent="0.25"/>
    <row r="802" ht="18.75" customHeight="1" x14ac:dyDescent="0.25"/>
    <row r="803" ht="18.75" customHeight="1" x14ac:dyDescent="0.25"/>
    <row r="804" ht="18.75" customHeight="1" x14ac:dyDescent="0.25"/>
    <row r="805" ht="18.75" customHeight="1" x14ac:dyDescent="0.25"/>
    <row r="806" ht="18.75" customHeight="1" x14ac:dyDescent="0.25"/>
    <row r="807" ht="18.75" customHeight="1" x14ac:dyDescent="0.25"/>
    <row r="808" ht="18.75" customHeight="1" x14ac:dyDescent="0.25"/>
    <row r="809" ht="18.75" customHeight="1" x14ac:dyDescent="0.25"/>
    <row r="810" ht="18.75" customHeight="1" x14ac:dyDescent="0.25"/>
    <row r="811" ht="18.75" customHeight="1" x14ac:dyDescent="0.25"/>
    <row r="812" ht="18.75" customHeight="1" x14ac:dyDescent="0.25"/>
    <row r="813" ht="18.75" customHeight="1" x14ac:dyDescent="0.25"/>
    <row r="814" ht="18.75" customHeight="1" x14ac:dyDescent="0.25"/>
    <row r="815" ht="18.75" customHeight="1" x14ac:dyDescent="0.25"/>
    <row r="816" ht="18.75" customHeight="1" x14ac:dyDescent="0.25"/>
    <row r="817" ht="18.75" customHeight="1" x14ac:dyDescent="0.25"/>
    <row r="818" ht="18.75" customHeight="1" x14ac:dyDescent="0.25"/>
    <row r="819" ht="18.75" customHeight="1" x14ac:dyDescent="0.25"/>
    <row r="820" ht="18.75" customHeight="1" x14ac:dyDescent="0.25"/>
    <row r="821" ht="18.75" customHeight="1" x14ac:dyDescent="0.25"/>
    <row r="822" ht="18.75" customHeight="1" x14ac:dyDescent="0.25"/>
    <row r="823" ht="18.75" customHeight="1" x14ac:dyDescent="0.25"/>
    <row r="824" ht="18.75" customHeight="1" x14ac:dyDescent="0.25"/>
    <row r="825" ht="18.75" customHeight="1" x14ac:dyDescent="0.25"/>
    <row r="826" ht="18.75" customHeight="1" x14ac:dyDescent="0.25"/>
    <row r="827" ht="18.75" customHeight="1" x14ac:dyDescent="0.25"/>
    <row r="828" ht="18.75" customHeight="1" x14ac:dyDescent="0.25"/>
    <row r="829" ht="18.75" customHeight="1" x14ac:dyDescent="0.25"/>
    <row r="830" ht="18.75" customHeight="1" x14ac:dyDescent="0.25"/>
    <row r="831" ht="18.75" customHeight="1" x14ac:dyDescent="0.25"/>
    <row r="832" ht="18.75" customHeight="1" x14ac:dyDescent="0.25"/>
    <row r="833" ht="18.75" customHeight="1" x14ac:dyDescent="0.25"/>
    <row r="834" ht="18.75" customHeight="1" x14ac:dyDescent="0.25"/>
    <row r="835" ht="18.75" customHeight="1" x14ac:dyDescent="0.25"/>
    <row r="836" ht="18.75" customHeight="1" x14ac:dyDescent="0.25"/>
    <row r="837" ht="18.75" customHeight="1" x14ac:dyDescent="0.25"/>
    <row r="838" ht="18.75" customHeight="1" x14ac:dyDescent="0.25"/>
    <row r="839" ht="18.75" customHeight="1" x14ac:dyDescent="0.25"/>
    <row r="840" ht="18.75" customHeight="1" x14ac:dyDescent="0.25"/>
    <row r="841" ht="18.75" customHeight="1" x14ac:dyDescent="0.25"/>
    <row r="842" ht="18.75" customHeight="1" x14ac:dyDescent="0.25"/>
    <row r="843" ht="18.75" customHeight="1" x14ac:dyDescent="0.25"/>
    <row r="844" ht="18.75" customHeight="1" x14ac:dyDescent="0.25"/>
    <row r="845" ht="18.75" customHeight="1" x14ac:dyDescent="0.25"/>
    <row r="846" ht="18.75" customHeight="1" x14ac:dyDescent="0.25"/>
    <row r="847" ht="18.75" customHeight="1" x14ac:dyDescent="0.25"/>
    <row r="848" ht="18.75" customHeight="1" x14ac:dyDescent="0.25"/>
    <row r="849" ht="18.75" customHeight="1" x14ac:dyDescent="0.25"/>
    <row r="850" ht="18.75" customHeight="1" x14ac:dyDescent="0.25"/>
    <row r="851" ht="18.75" customHeight="1" x14ac:dyDescent="0.25"/>
    <row r="852" ht="18.75" customHeight="1" x14ac:dyDescent="0.25"/>
    <row r="853" ht="18.75" customHeight="1" x14ac:dyDescent="0.25"/>
    <row r="854" ht="18.75" customHeight="1" x14ac:dyDescent="0.25"/>
    <row r="855" ht="18.75" customHeight="1" x14ac:dyDescent="0.25"/>
    <row r="856" ht="18.75" customHeight="1" x14ac:dyDescent="0.25"/>
    <row r="857" ht="18.75" customHeight="1" x14ac:dyDescent="0.25"/>
    <row r="858" ht="18.75" customHeight="1" x14ac:dyDescent="0.25"/>
    <row r="859" ht="18.75" customHeight="1" x14ac:dyDescent="0.25"/>
    <row r="860" ht="18.75" customHeight="1" x14ac:dyDescent="0.25"/>
    <row r="861" ht="18.75" customHeight="1" x14ac:dyDescent="0.25"/>
    <row r="862" ht="18.75" customHeight="1" x14ac:dyDescent="0.25"/>
    <row r="863" ht="18.75" customHeight="1" x14ac:dyDescent="0.25"/>
    <row r="864" ht="18.75" customHeight="1" x14ac:dyDescent="0.25"/>
    <row r="865" ht="18.75" customHeight="1" x14ac:dyDescent="0.25"/>
    <row r="866" ht="18.75" customHeight="1" x14ac:dyDescent="0.25"/>
    <row r="867" ht="18.75" customHeight="1" x14ac:dyDescent="0.25"/>
    <row r="868" ht="18.75" customHeight="1" x14ac:dyDescent="0.25"/>
    <row r="869" ht="18.75" customHeight="1" x14ac:dyDescent="0.25"/>
    <row r="870" ht="18.75" customHeight="1" x14ac:dyDescent="0.25"/>
    <row r="871" ht="18.75" customHeight="1" x14ac:dyDescent="0.25"/>
    <row r="872" ht="18.75" customHeight="1" x14ac:dyDescent="0.25"/>
    <row r="873" ht="18.75" customHeight="1" x14ac:dyDescent="0.25"/>
    <row r="874" ht="18.75" customHeight="1" x14ac:dyDescent="0.25"/>
    <row r="875" ht="18.75" customHeight="1" x14ac:dyDescent="0.25"/>
    <row r="876" ht="18.75" customHeight="1" x14ac:dyDescent="0.25"/>
    <row r="877" ht="18.75" customHeight="1" x14ac:dyDescent="0.25"/>
    <row r="878" ht="18.75" customHeight="1" x14ac:dyDescent="0.25"/>
    <row r="879" ht="18.75" customHeight="1" x14ac:dyDescent="0.25"/>
    <row r="880" ht="18.75" customHeight="1" x14ac:dyDescent="0.25"/>
    <row r="881" ht="18.75" customHeight="1" x14ac:dyDescent="0.25"/>
    <row r="882" ht="18.75" customHeight="1" x14ac:dyDescent="0.25"/>
    <row r="883" ht="18.75" customHeight="1" x14ac:dyDescent="0.25"/>
    <row r="884" ht="18.75" customHeight="1" x14ac:dyDescent="0.25"/>
    <row r="885" ht="18.75" customHeight="1" x14ac:dyDescent="0.25"/>
    <row r="886" ht="18.75" customHeight="1" x14ac:dyDescent="0.25"/>
    <row r="887" ht="18.75" customHeight="1" x14ac:dyDescent="0.25"/>
    <row r="888" ht="18.75" customHeight="1" x14ac:dyDescent="0.25"/>
    <row r="889" ht="18.75" customHeight="1" x14ac:dyDescent="0.25"/>
    <row r="890" ht="18.75" customHeight="1" x14ac:dyDescent="0.25"/>
    <row r="891" ht="18.75" customHeight="1" x14ac:dyDescent="0.25"/>
    <row r="892" ht="18.75" customHeight="1" x14ac:dyDescent="0.25"/>
    <row r="893" ht="18.75" customHeight="1" x14ac:dyDescent="0.25"/>
    <row r="894" ht="18.75" customHeight="1" x14ac:dyDescent="0.25"/>
    <row r="895" ht="18.75" customHeight="1" x14ac:dyDescent="0.25"/>
    <row r="896" ht="18.75" customHeight="1" x14ac:dyDescent="0.25"/>
    <row r="897" ht="18.75" customHeight="1" x14ac:dyDescent="0.25"/>
    <row r="898" ht="18.75" customHeight="1" x14ac:dyDescent="0.25"/>
    <row r="899" ht="18.75" customHeight="1" x14ac:dyDescent="0.25"/>
    <row r="900" ht="18.75" customHeight="1" x14ac:dyDescent="0.25"/>
    <row r="901" ht="18.75" customHeight="1" x14ac:dyDescent="0.25"/>
    <row r="902" ht="18.75" customHeight="1" x14ac:dyDescent="0.25"/>
    <row r="903" ht="18.75" customHeight="1" x14ac:dyDescent="0.25"/>
    <row r="904" ht="18.75" customHeight="1" x14ac:dyDescent="0.25"/>
    <row r="905" ht="18.75" customHeight="1" x14ac:dyDescent="0.25"/>
    <row r="906" ht="18.75" customHeight="1" x14ac:dyDescent="0.25"/>
    <row r="907" ht="18.75" customHeight="1" x14ac:dyDescent="0.25"/>
    <row r="908" ht="18.75" customHeight="1" x14ac:dyDescent="0.25"/>
    <row r="909" ht="18.75" customHeight="1" x14ac:dyDescent="0.25"/>
    <row r="910" ht="18.75" customHeight="1" x14ac:dyDescent="0.25"/>
    <row r="911" ht="18.75" customHeight="1" x14ac:dyDescent="0.25"/>
    <row r="912" ht="18.75" customHeight="1" x14ac:dyDescent="0.25"/>
    <row r="913" ht="18.75" customHeight="1" x14ac:dyDescent="0.25"/>
    <row r="914" ht="18.75" customHeight="1" x14ac:dyDescent="0.25"/>
    <row r="915" ht="18.75" customHeight="1" x14ac:dyDescent="0.25"/>
    <row r="916" ht="18.75" customHeight="1" x14ac:dyDescent="0.25"/>
    <row r="917" ht="18.75" customHeight="1" x14ac:dyDescent="0.25"/>
    <row r="918" ht="18.75" customHeight="1" x14ac:dyDescent="0.25"/>
    <row r="919" ht="18.75" customHeight="1" x14ac:dyDescent="0.25"/>
    <row r="920" ht="18.75" customHeight="1" x14ac:dyDescent="0.25"/>
    <row r="921" ht="18.75" customHeight="1" x14ac:dyDescent="0.25"/>
    <row r="922" ht="18.75" customHeight="1" x14ac:dyDescent="0.25"/>
    <row r="923" ht="18.75" customHeight="1" x14ac:dyDescent="0.25"/>
    <row r="924" ht="18.75" customHeight="1" x14ac:dyDescent="0.25"/>
    <row r="925" ht="18.75" customHeight="1" x14ac:dyDescent="0.25"/>
    <row r="926" ht="18.75" customHeight="1" x14ac:dyDescent="0.25"/>
    <row r="927" ht="18.75" customHeight="1" x14ac:dyDescent="0.25"/>
    <row r="928" ht="18.75" customHeight="1" x14ac:dyDescent="0.25"/>
    <row r="929" ht="18.75" customHeight="1" x14ac:dyDescent="0.25"/>
    <row r="930" ht="18.75" customHeight="1" x14ac:dyDescent="0.25"/>
    <row r="931" ht="18.75" customHeight="1" x14ac:dyDescent="0.25"/>
    <row r="932" ht="18.75" customHeight="1" x14ac:dyDescent="0.25"/>
    <row r="933" ht="18.75" customHeight="1" x14ac:dyDescent="0.25"/>
    <row r="934" ht="18.75" customHeight="1" x14ac:dyDescent="0.25"/>
    <row r="935" ht="18.75" customHeight="1" x14ac:dyDescent="0.25"/>
    <row r="936" ht="18.75" customHeight="1" x14ac:dyDescent="0.25"/>
    <row r="937" ht="18.75" customHeight="1" x14ac:dyDescent="0.25"/>
    <row r="938" ht="18.75" customHeight="1" x14ac:dyDescent="0.25"/>
    <row r="939" ht="18.75" customHeight="1" x14ac:dyDescent="0.25"/>
    <row r="940" ht="18.75" customHeight="1" x14ac:dyDescent="0.25"/>
    <row r="941" ht="18.75" customHeight="1" x14ac:dyDescent="0.25"/>
    <row r="942" ht="18.75" customHeight="1" x14ac:dyDescent="0.25"/>
    <row r="943" ht="18.75" customHeight="1" x14ac:dyDescent="0.25"/>
    <row r="944" ht="18.75" customHeight="1" x14ac:dyDescent="0.25"/>
    <row r="945" ht="18.75" customHeight="1" x14ac:dyDescent="0.25"/>
    <row r="946" ht="18.75" customHeight="1" x14ac:dyDescent="0.25"/>
    <row r="947" ht="18.75" customHeight="1" x14ac:dyDescent="0.25"/>
    <row r="948" ht="18.75" customHeight="1" x14ac:dyDescent="0.25"/>
    <row r="949" ht="18.75" customHeight="1" x14ac:dyDescent="0.25"/>
    <row r="950" ht="18.75" customHeight="1" x14ac:dyDescent="0.25"/>
    <row r="951" ht="18.75" customHeight="1" x14ac:dyDescent="0.25"/>
    <row r="952" ht="18.75" customHeight="1" x14ac:dyDescent="0.25"/>
    <row r="953" ht="18.75" customHeight="1" x14ac:dyDescent="0.25"/>
    <row r="954" ht="18.75" customHeight="1" x14ac:dyDescent="0.25"/>
    <row r="955" ht="18.75" customHeight="1" x14ac:dyDescent="0.25"/>
    <row r="956" ht="18.75" customHeight="1" x14ac:dyDescent="0.25"/>
    <row r="957" ht="18.75" customHeight="1" x14ac:dyDescent="0.25"/>
    <row r="958" ht="18.75" customHeight="1" x14ac:dyDescent="0.25"/>
    <row r="959" ht="18.75" customHeight="1" x14ac:dyDescent="0.25"/>
    <row r="960" ht="18.75" customHeight="1" x14ac:dyDescent="0.25"/>
    <row r="961" ht="18.75" customHeight="1" x14ac:dyDescent="0.25"/>
    <row r="962" ht="18.75" customHeight="1" x14ac:dyDescent="0.25"/>
    <row r="963" ht="18.75" customHeight="1" x14ac:dyDescent="0.25"/>
    <row r="964" ht="18.75" customHeight="1" x14ac:dyDescent="0.25"/>
    <row r="965" ht="18.75" customHeight="1" x14ac:dyDescent="0.25"/>
    <row r="966" ht="18.75" customHeight="1" x14ac:dyDescent="0.25"/>
    <row r="967" ht="18.75" customHeight="1" x14ac:dyDescent="0.25"/>
    <row r="968" ht="18.75" customHeight="1" x14ac:dyDescent="0.25"/>
    <row r="969" ht="18.75" customHeight="1" x14ac:dyDescent="0.25"/>
    <row r="970" ht="18.75" customHeight="1" x14ac:dyDescent="0.25"/>
    <row r="971" ht="18.75" customHeight="1" x14ac:dyDescent="0.25"/>
    <row r="972" ht="18.75" customHeight="1" x14ac:dyDescent="0.25"/>
    <row r="973" ht="18.75" customHeight="1" x14ac:dyDescent="0.25"/>
    <row r="974" ht="18.75" customHeight="1" x14ac:dyDescent="0.25"/>
    <row r="975" ht="18.75" customHeight="1" x14ac:dyDescent="0.25"/>
    <row r="976" ht="18.75" customHeight="1" x14ac:dyDescent="0.25"/>
    <row r="977" ht="18.75" customHeight="1" x14ac:dyDescent="0.25"/>
    <row r="978" ht="18.75" customHeight="1" x14ac:dyDescent="0.25"/>
    <row r="979" ht="18.75" customHeight="1" x14ac:dyDescent="0.25"/>
    <row r="980" ht="18.75" customHeight="1" x14ac:dyDescent="0.25"/>
    <row r="981" ht="18.75" customHeight="1" x14ac:dyDescent="0.25"/>
    <row r="982" ht="18.75" customHeight="1" x14ac:dyDescent="0.25"/>
    <row r="983" ht="18.75" customHeight="1" x14ac:dyDescent="0.25"/>
    <row r="984" ht="18.75" customHeight="1" x14ac:dyDescent="0.25"/>
    <row r="985" ht="18.75" customHeight="1" x14ac:dyDescent="0.25"/>
    <row r="986" ht="18.75" customHeight="1" x14ac:dyDescent="0.25"/>
    <row r="987" ht="18.75" customHeight="1" x14ac:dyDescent="0.25"/>
    <row r="988" ht="18.75" customHeight="1" x14ac:dyDescent="0.25"/>
    <row r="989" ht="18.75" customHeight="1" x14ac:dyDescent="0.25"/>
    <row r="990" ht="18.75" customHeight="1" x14ac:dyDescent="0.25"/>
    <row r="991" ht="18.75" customHeight="1" x14ac:dyDescent="0.25"/>
    <row r="992" ht="18.75" customHeight="1" x14ac:dyDescent="0.25"/>
    <row r="993" ht="18.75" customHeight="1" x14ac:dyDescent="0.25"/>
    <row r="994" ht="18.75" customHeight="1" x14ac:dyDescent="0.25"/>
    <row r="995" ht="18.75" customHeight="1" x14ac:dyDescent="0.25"/>
    <row r="996" ht="18.75" customHeight="1" x14ac:dyDescent="0.25"/>
    <row r="997" ht="18.75" customHeight="1" x14ac:dyDescent="0.25"/>
    <row r="998" ht="18.75" customHeight="1" x14ac:dyDescent="0.25"/>
    <row r="999" ht="18.75" customHeight="1" x14ac:dyDescent="0.25"/>
    <row r="1000" ht="18.75" customHeight="1" x14ac:dyDescent="0.25"/>
  </sheetData>
  <mergeCells count="108">
    <mergeCell ref="U100:X100"/>
    <mergeCell ref="U101:X101"/>
    <mergeCell ref="U102:X102"/>
    <mergeCell ref="U103:X103"/>
    <mergeCell ref="U104:X104"/>
    <mergeCell ref="U91:X91"/>
    <mergeCell ref="U92:X92"/>
    <mergeCell ref="U93:X93"/>
    <mergeCell ref="U94:X94"/>
    <mergeCell ref="U95:X95"/>
    <mergeCell ref="U96:X96"/>
    <mergeCell ref="U97:X97"/>
    <mergeCell ref="U98:X98"/>
    <mergeCell ref="U99:X99"/>
    <mergeCell ref="U82:X82"/>
    <mergeCell ref="U83:X83"/>
    <mergeCell ref="U84:X84"/>
    <mergeCell ref="U85:X85"/>
    <mergeCell ref="U86:X86"/>
    <mergeCell ref="U87:X87"/>
    <mergeCell ref="U88:X88"/>
    <mergeCell ref="U89:X89"/>
    <mergeCell ref="U90:X90"/>
    <mergeCell ref="U73:X73"/>
    <mergeCell ref="U74:X74"/>
    <mergeCell ref="U75:X75"/>
    <mergeCell ref="U76:X76"/>
    <mergeCell ref="U77:X77"/>
    <mergeCell ref="U78:X78"/>
    <mergeCell ref="U79:X79"/>
    <mergeCell ref="U80:X80"/>
    <mergeCell ref="U81:X81"/>
    <mergeCell ref="U64:X64"/>
    <mergeCell ref="U65:X65"/>
    <mergeCell ref="U66:X66"/>
    <mergeCell ref="U67:X67"/>
    <mergeCell ref="U68:X68"/>
    <mergeCell ref="U69:X69"/>
    <mergeCell ref="U70:X70"/>
    <mergeCell ref="U71:X71"/>
    <mergeCell ref="U72:X72"/>
    <mergeCell ref="U52:X52"/>
    <mergeCell ref="U53:X53"/>
    <mergeCell ref="U54:X54"/>
    <mergeCell ref="U55:X55"/>
    <mergeCell ref="U112:X112"/>
    <mergeCell ref="U113:X113"/>
    <mergeCell ref="U114:X114"/>
    <mergeCell ref="U115:X115"/>
    <mergeCell ref="U116:X116"/>
    <mergeCell ref="U105:X105"/>
    <mergeCell ref="U106:X106"/>
    <mergeCell ref="U107:X107"/>
    <mergeCell ref="U108:X108"/>
    <mergeCell ref="U109:X109"/>
    <mergeCell ref="U110:X110"/>
    <mergeCell ref="U111:X111"/>
    <mergeCell ref="U56:X56"/>
    <mergeCell ref="U57:X57"/>
    <mergeCell ref="U58:X58"/>
    <mergeCell ref="U59:X59"/>
    <mergeCell ref="U60:X60"/>
    <mergeCell ref="U61:X61"/>
    <mergeCell ref="U62:X62"/>
    <mergeCell ref="U63:X63"/>
    <mergeCell ref="U43:X43"/>
    <mergeCell ref="U44:X44"/>
    <mergeCell ref="U45:X45"/>
    <mergeCell ref="U46:X46"/>
    <mergeCell ref="U47:X47"/>
    <mergeCell ref="U48:X48"/>
    <mergeCell ref="U49:X49"/>
    <mergeCell ref="U50:X50"/>
    <mergeCell ref="U51:X51"/>
    <mergeCell ref="U34:X34"/>
    <mergeCell ref="U35:X35"/>
    <mergeCell ref="U36:X36"/>
    <mergeCell ref="U37:X37"/>
    <mergeCell ref="U38:X38"/>
    <mergeCell ref="U39:X39"/>
    <mergeCell ref="U40:X40"/>
    <mergeCell ref="U41:X41"/>
    <mergeCell ref="U42:X42"/>
    <mergeCell ref="U25:X25"/>
    <mergeCell ref="U26:X26"/>
    <mergeCell ref="U27:X27"/>
    <mergeCell ref="U28:X28"/>
    <mergeCell ref="U29:X29"/>
    <mergeCell ref="U30:X30"/>
    <mergeCell ref="U31:X31"/>
    <mergeCell ref="U32:X32"/>
    <mergeCell ref="U33:X33"/>
    <mergeCell ref="S15:X15"/>
    <mergeCell ref="U17:X17"/>
    <mergeCell ref="U18:X18"/>
    <mergeCell ref="U19:X19"/>
    <mergeCell ref="U20:X20"/>
    <mergeCell ref="U21:X21"/>
    <mergeCell ref="U22:X22"/>
    <mergeCell ref="U23:X23"/>
    <mergeCell ref="U24:X24"/>
    <mergeCell ref="H2:I2"/>
    <mergeCell ref="I9:O9"/>
    <mergeCell ref="I10:J10"/>
    <mergeCell ref="I11:J11"/>
    <mergeCell ref="I12:J12"/>
    <mergeCell ref="I13:J13"/>
    <mergeCell ref="M15:Q15"/>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B2:C1002"/>
  <sheetViews>
    <sheetView workbookViewId="0">
      <selection activeCell="Q17" sqref="Q17"/>
    </sheetView>
  </sheetViews>
  <sheetFormatPr baseColWidth="10" defaultColWidth="10.140625" defaultRowHeight="15" customHeight="1" x14ac:dyDescent="0.25"/>
  <cols>
    <col min="1" max="1" width="10.42578125" customWidth="1"/>
    <col min="2" max="2" width="16.85546875" customWidth="1"/>
    <col min="3" max="26" width="10.42578125" customWidth="1"/>
  </cols>
  <sheetData>
    <row r="2" spans="2:3" ht="10" customHeight="1" x14ac:dyDescent="0.25"/>
    <row r="3" spans="2:3" ht="31" customHeight="1" x14ac:dyDescent="0.35">
      <c r="B3" s="36" t="s">
        <v>42</v>
      </c>
      <c r="C3" s="64" t="s">
        <v>43</v>
      </c>
    </row>
    <row r="4" spans="2:3" ht="18.75" customHeight="1" x14ac:dyDescent="0.25">
      <c r="C4" s="11" t="s">
        <v>44</v>
      </c>
    </row>
    <row r="5" spans="2:3" ht="18.75" customHeight="1" x14ac:dyDescent="0.25"/>
    <row r="6" spans="2:3" ht="18.75" customHeight="1" x14ac:dyDescent="0.25"/>
    <row r="7" spans="2:3" ht="18.75" customHeight="1" x14ac:dyDescent="0.25"/>
    <row r="8" spans="2:3" ht="18.75" customHeight="1" x14ac:dyDescent="0.25"/>
    <row r="9" spans="2:3" ht="18.75" customHeight="1" x14ac:dyDescent="0.25"/>
    <row r="10" spans="2:3" ht="18.75" customHeight="1" x14ac:dyDescent="0.25"/>
    <row r="11" spans="2:3" ht="18.75" customHeight="1" x14ac:dyDescent="0.25"/>
    <row r="12" spans="2:3" ht="18.75" customHeight="1" x14ac:dyDescent="0.25"/>
    <row r="13" spans="2:3" ht="18.75" customHeight="1" x14ac:dyDescent="0.25"/>
    <row r="14" spans="2:3" ht="11" customHeight="1" x14ac:dyDescent="0.25"/>
    <row r="15" spans="2:3" ht="35" customHeight="1" x14ac:dyDescent="0.35">
      <c r="B15" s="36" t="s">
        <v>45</v>
      </c>
      <c r="C15" s="11" t="s">
        <v>46</v>
      </c>
    </row>
    <row r="16" spans="2:3" ht="18.75" customHeight="1" x14ac:dyDescent="0.25">
      <c r="B16" s="37" t="s">
        <v>47</v>
      </c>
    </row>
    <row r="17" spans="2:3" ht="18.75" customHeight="1" x14ac:dyDescent="0.25">
      <c r="B17" s="38"/>
    </row>
    <row r="18" spans="2:3" ht="18.75" customHeight="1" x14ac:dyDescent="0.25"/>
    <row r="19" spans="2:3" ht="18.75" customHeight="1" x14ac:dyDescent="0.25"/>
    <row r="20" spans="2:3" ht="18.75" customHeight="1" x14ac:dyDescent="0.25"/>
    <row r="21" spans="2:3" ht="18.75" customHeight="1" x14ac:dyDescent="0.25"/>
    <row r="22" spans="2:3" ht="18.75" customHeight="1" x14ac:dyDescent="0.25"/>
    <row r="23" spans="2:3" ht="18.75" customHeight="1" x14ac:dyDescent="0.25"/>
    <row r="24" spans="2:3" ht="18.75" customHeight="1" x14ac:dyDescent="0.25"/>
    <row r="25" spans="2:3" ht="18.75" customHeight="1" x14ac:dyDescent="0.25"/>
    <row r="26" spans="2:3" ht="10" customHeight="1" x14ac:dyDescent="0.25"/>
    <row r="27" spans="2:3" ht="23" customHeight="1" x14ac:dyDescent="0.35">
      <c r="B27" s="36" t="s">
        <v>48</v>
      </c>
      <c r="C27" s="11" t="s">
        <v>49</v>
      </c>
    </row>
    <row r="28" spans="2:3" ht="18.75" customHeight="1" x14ac:dyDescent="0.25"/>
    <row r="29" spans="2:3" ht="18.75" customHeight="1" x14ac:dyDescent="0.25"/>
    <row r="30" spans="2:3" ht="18.75" customHeight="1" x14ac:dyDescent="0.25"/>
    <row r="31" spans="2:3" ht="18.75" customHeight="1" x14ac:dyDescent="0.25"/>
    <row r="32" spans="2:3" ht="18.75" customHeight="1" x14ac:dyDescent="0.25"/>
    <row r="33" spans="2:3" ht="18.75" customHeight="1" x14ac:dyDescent="0.25"/>
    <row r="34" spans="2:3" ht="18.75" customHeight="1" x14ac:dyDescent="0.25"/>
    <row r="35" spans="2:3" ht="18.75" customHeight="1" x14ac:dyDescent="0.25"/>
    <row r="36" spans="2:3" ht="18.75" customHeight="1" x14ac:dyDescent="0.25"/>
    <row r="37" spans="2:3" ht="18.75" customHeight="1" x14ac:dyDescent="0.25"/>
    <row r="38" spans="2:3" ht="8" customHeight="1" x14ac:dyDescent="0.25"/>
    <row r="39" spans="2:3" ht="28" customHeight="1" x14ac:dyDescent="0.35">
      <c r="B39" s="36" t="s">
        <v>50</v>
      </c>
      <c r="C39" s="11" t="s">
        <v>51</v>
      </c>
    </row>
    <row r="40" spans="2:3" ht="18.75" customHeight="1" x14ac:dyDescent="0.25"/>
    <row r="41" spans="2:3" ht="18.75" customHeight="1" x14ac:dyDescent="0.25"/>
    <row r="42" spans="2:3" ht="18.75" customHeight="1" x14ac:dyDescent="0.25"/>
    <row r="43" spans="2:3" ht="18.75" customHeight="1" x14ac:dyDescent="0.25"/>
    <row r="44" spans="2:3" ht="18.75" customHeight="1" x14ac:dyDescent="0.25"/>
    <row r="45" spans="2:3" ht="18.75" customHeight="1" x14ac:dyDescent="0.25"/>
    <row r="46" spans="2:3" ht="18.75" customHeight="1" x14ac:dyDescent="0.25"/>
    <row r="47" spans="2:3" ht="18.75" customHeight="1" x14ac:dyDescent="0.25"/>
    <row r="48" spans="2:3"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row r="299" ht="18.75" customHeight="1" x14ac:dyDescent="0.25"/>
    <row r="300" ht="18.75" customHeight="1" x14ac:dyDescent="0.25"/>
    <row r="301" ht="18.75" customHeight="1" x14ac:dyDescent="0.25"/>
    <row r="302" ht="18.75" customHeight="1" x14ac:dyDescent="0.25"/>
    <row r="303" ht="18.75" customHeight="1" x14ac:dyDescent="0.25"/>
    <row r="304" ht="18.75" customHeight="1" x14ac:dyDescent="0.25"/>
    <row r="305" ht="18.75" customHeight="1" x14ac:dyDescent="0.25"/>
    <row r="306" ht="18.75" customHeight="1" x14ac:dyDescent="0.25"/>
    <row r="307" ht="18.75" customHeight="1" x14ac:dyDescent="0.25"/>
    <row r="308" ht="18.75" customHeight="1" x14ac:dyDescent="0.25"/>
    <row r="309" ht="18.75" customHeight="1" x14ac:dyDescent="0.25"/>
    <row r="310" ht="18.75" customHeight="1" x14ac:dyDescent="0.25"/>
    <row r="311" ht="18.75" customHeight="1" x14ac:dyDescent="0.25"/>
    <row r="312" ht="18.75" customHeight="1" x14ac:dyDescent="0.25"/>
    <row r="313" ht="18.75" customHeight="1" x14ac:dyDescent="0.25"/>
    <row r="314" ht="18.75" customHeight="1" x14ac:dyDescent="0.25"/>
    <row r="315" ht="18.75" customHeight="1" x14ac:dyDescent="0.25"/>
    <row r="316" ht="18.75" customHeight="1" x14ac:dyDescent="0.25"/>
    <row r="317" ht="18.75" customHeight="1" x14ac:dyDescent="0.25"/>
    <row r="318" ht="18.75" customHeight="1" x14ac:dyDescent="0.25"/>
    <row r="319" ht="18.75" customHeight="1" x14ac:dyDescent="0.25"/>
    <row r="320" ht="18.75" customHeight="1" x14ac:dyDescent="0.25"/>
    <row r="321" ht="18.75" customHeight="1" x14ac:dyDescent="0.25"/>
    <row r="322" ht="18.75" customHeight="1" x14ac:dyDescent="0.25"/>
    <row r="323" ht="18.75" customHeight="1" x14ac:dyDescent="0.25"/>
    <row r="324" ht="18.75" customHeight="1" x14ac:dyDescent="0.25"/>
    <row r="325" ht="18.75" customHeight="1" x14ac:dyDescent="0.25"/>
    <row r="326" ht="18.75" customHeight="1" x14ac:dyDescent="0.25"/>
    <row r="327" ht="18.75" customHeight="1" x14ac:dyDescent="0.25"/>
    <row r="328" ht="18.75" customHeight="1" x14ac:dyDescent="0.25"/>
    <row r="329" ht="18.75" customHeight="1" x14ac:dyDescent="0.25"/>
    <row r="330" ht="18.75" customHeight="1" x14ac:dyDescent="0.25"/>
    <row r="331" ht="18.75" customHeight="1" x14ac:dyDescent="0.25"/>
    <row r="332" ht="18.75" customHeight="1" x14ac:dyDescent="0.25"/>
    <row r="333" ht="18.75" customHeight="1" x14ac:dyDescent="0.25"/>
    <row r="334" ht="18.75" customHeight="1" x14ac:dyDescent="0.25"/>
    <row r="335" ht="18.75" customHeight="1" x14ac:dyDescent="0.25"/>
    <row r="336" ht="18.75" customHeight="1" x14ac:dyDescent="0.25"/>
    <row r="337" ht="18.75" customHeight="1" x14ac:dyDescent="0.25"/>
    <row r="338" ht="18.75" customHeight="1" x14ac:dyDescent="0.25"/>
    <row r="339" ht="18.7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3" ht="18.75" customHeight="1" x14ac:dyDescent="0.25"/>
    <row r="354" ht="18.75" customHeight="1" x14ac:dyDescent="0.25"/>
    <row r="355" ht="18.75" customHeight="1" x14ac:dyDescent="0.25"/>
    <row r="356" ht="18.75" customHeight="1" x14ac:dyDescent="0.25"/>
    <row r="357" ht="18.75" customHeight="1" x14ac:dyDescent="0.25"/>
    <row r="358" ht="18.75" customHeight="1" x14ac:dyDescent="0.25"/>
    <row r="359" ht="18.75" customHeight="1" x14ac:dyDescent="0.25"/>
    <row r="360" ht="18.75" customHeight="1" x14ac:dyDescent="0.25"/>
    <row r="361" ht="18.75" customHeight="1" x14ac:dyDescent="0.25"/>
    <row r="362" ht="18.75" customHeight="1" x14ac:dyDescent="0.25"/>
    <row r="363" ht="18.75" customHeight="1" x14ac:dyDescent="0.25"/>
    <row r="364" ht="18.75" customHeight="1" x14ac:dyDescent="0.25"/>
    <row r="365" ht="18.75" customHeight="1" x14ac:dyDescent="0.25"/>
    <row r="366" ht="18.75" customHeight="1" x14ac:dyDescent="0.25"/>
    <row r="367" ht="18.75" customHeight="1" x14ac:dyDescent="0.25"/>
    <row r="368" ht="18.75" customHeight="1" x14ac:dyDescent="0.25"/>
    <row r="369" ht="18.75" customHeight="1" x14ac:dyDescent="0.25"/>
    <row r="370" ht="18.75" customHeight="1" x14ac:dyDescent="0.25"/>
    <row r="371" ht="18.75" customHeight="1" x14ac:dyDescent="0.25"/>
    <row r="372" ht="18.75" customHeight="1" x14ac:dyDescent="0.25"/>
    <row r="373"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row r="381" ht="18.75" customHeight="1" x14ac:dyDescent="0.25"/>
    <row r="382" ht="18.75" customHeight="1" x14ac:dyDescent="0.25"/>
    <row r="383" ht="18.75" customHeight="1" x14ac:dyDescent="0.25"/>
    <row r="384" ht="18.75" customHeight="1" x14ac:dyDescent="0.25"/>
    <row r="385" ht="18.75" customHeight="1" x14ac:dyDescent="0.25"/>
    <row r="386" ht="18.75" customHeight="1" x14ac:dyDescent="0.25"/>
    <row r="387" ht="18.75" customHeight="1" x14ac:dyDescent="0.25"/>
    <row r="388" ht="18.75" customHeight="1" x14ac:dyDescent="0.25"/>
    <row r="389" ht="18.75" customHeight="1" x14ac:dyDescent="0.25"/>
    <row r="390" ht="18.75" customHeight="1" x14ac:dyDescent="0.25"/>
    <row r="391" ht="18.75" customHeight="1" x14ac:dyDescent="0.25"/>
    <row r="392" ht="18.75" customHeight="1" x14ac:dyDescent="0.25"/>
    <row r="393" ht="18.75" customHeight="1" x14ac:dyDescent="0.25"/>
    <row r="394" ht="18.75" customHeight="1" x14ac:dyDescent="0.25"/>
    <row r="395" ht="18.75" customHeight="1" x14ac:dyDescent="0.25"/>
    <row r="396" ht="18.75" customHeight="1" x14ac:dyDescent="0.25"/>
    <row r="397" ht="18.75" customHeight="1" x14ac:dyDescent="0.25"/>
    <row r="398" ht="18.75" customHeight="1" x14ac:dyDescent="0.25"/>
    <row r="399" ht="18.75" customHeight="1" x14ac:dyDescent="0.25"/>
    <row r="400" ht="18.75" customHeight="1" x14ac:dyDescent="0.25"/>
    <row r="401" ht="18.75" customHeight="1" x14ac:dyDescent="0.25"/>
    <row r="402" ht="18.75" customHeight="1" x14ac:dyDescent="0.25"/>
    <row r="403" ht="18.75" customHeight="1" x14ac:dyDescent="0.25"/>
    <row r="404" ht="18.75" customHeight="1" x14ac:dyDescent="0.25"/>
    <row r="405" ht="18.75" customHeight="1" x14ac:dyDescent="0.25"/>
    <row r="406" ht="18.75" customHeight="1" x14ac:dyDescent="0.25"/>
    <row r="407" ht="18.75" customHeight="1" x14ac:dyDescent="0.25"/>
    <row r="408" ht="18.75" customHeight="1" x14ac:dyDescent="0.25"/>
    <row r="409" ht="18.75" customHeight="1" x14ac:dyDescent="0.25"/>
    <row r="410" ht="18.75" customHeight="1" x14ac:dyDescent="0.25"/>
    <row r="411" ht="18.75" customHeight="1" x14ac:dyDescent="0.25"/>
    <row r="412" ht="18.75" customHeight="1" x14ac:dyDescent="0.25"/>
    <row r="413" ht="18.75" customHeight="1" x14ac:dyDescent="0.25"/>
    <row r="414" ht="18.75" customHeight="1" x14ac:dyDescent="0.25"/>
    <row r="415" ht="18.75" customHeight="1" x14ac:dyDescent="0.25"/>
    <row r="416" ht="18.75" customHeight="1" x14ac:dyDescent="0.25"/>
    <row r="417" ht="18.75" customHeight="1" x14ac:dyDescent="0.25"/>
    <row r="418" ht="18.75" customHeight="1" x14ac:dyDescent="0.25"/>
    <row r="419" ht="18.75" customHeight="1" x14ac:dyDescent="0.25"/>
    <row r="420" ht="18.75" customHeight="1" x14ac:dyDescent="0.25"/>
    <row r="421" ht="18.75" customHeight="1" x14ac:dyDescent="0.25"/>
    <row r="422" ht="18.75" customHeight="1" x14ac:dyDescent="0.25"/>
    <row r="423" ht="18.75" customHeight="1" x14ac:dyDescent="0.25"/>
    <row r="424" ht="18.75" customHeight="1" x14ac:dyDescent="0.25"/>
    <row r="425" ht="18.75" customHeight="1" x14ac:dyDescent="0.25"/>
    <row r="426" ht="18.75" customHeight="1" x14ac:dyDescent="0.25"/>
    <row r="427" ht="18.75" customHeight="1" x14ac:dyDescent="0.25"/>
    <row r="428" ht="18.75" customHeight="1" x14ac:dyDescent="0.25"/>
    <row r="429" ht="18.75" customHeight="1" x14ac:dyDescent="0.25"/>
    <row r="430" ht="18.75" customHeight="1" x14ac:dyDescent="0.25"/>
    <row r="431" ht="18.75" customHeight="1" x14ac:dyDescent="0.25"/>
    <row r="432" ht="18.75" customHeight="1" x14ac:dyDescent="0.25"/>
    <row r="433" ht="18.75" customHeight="1" x14ac:dyDescent="0.25"/>
    <row r="434" ht="18.75" customHeight="1" x14ac:dyDescent="0.25"/>
    <row r="435" ht="18.75" customHeight="1" x14ac:dyDescent="0.25"/>
    <row r="436" ht="18.75" customHeight="1" x14ac:dyDescent="0.25"/>
    <row r="437" ht="18.75" customHeight="1" x14ac:dyDescent="0.25"/>
    <row r="438" ht="18.75" customHeight="1" x14ac:dyDescent="0.25"/>
    <row r="439" ht="18.75" customHeight="1" x14ac:dyDescent="0.25"/>
    <row r="440" ht="18.75" customHeight="1" x14ac:dyDescent="0.25"/>
    <row r="441" ht="18.75" customHeight="1" x14ac:dyDescent="0.25"/>
    <row r="442" ht="18.75" customHeight="1" x14ac:dyDescent="0.25"/>
    <row r="443" ht="18.75" customHeight="1" x14ac:dyDescent="0.25"/>
    <row r="444" ht="18.75" customHeight="1" x14ac:dyDescent="0.25"/>
    <row r="445" ht="18.75" customHeight="1" x14ac:dyDescent="0.25"/>
    <row r="446" ht="18.75" customHeight="1" x14ac:dyDescent="0.25"/>
    <row r="447" ht="18.75" customHeight="1" x14ac:dyDescent="0.25"/>
    <row r="448" ht="18.75" customHeight="1" x14ac:dyDescent="0.25"/>
    <row r="449" ht="18.75" customHeight="1" x14ac:dyDescent="0.25"/>
    <row r="450" ht="18.75" customHeight="1" x14ac:dyDescent="0.25"/>
    <row r="451" ht="18.75" customHeight="1" x14ac:dyDescent="0.25"/>
    <row r="452" ht="18.75" customHeight="1" x14ac:dyDescent="0.25"/>
    <row r="453" ht="18.75" customHeight="1" x14ac:dyDescent="0.25"/>
    <row r="454" ht="18.75" customHeight="1" x14ac:dyDescent="0.25"/>
    <row r="455" ht="18.75" customHeight="1" x14ac:dyDescent="0.25"/>
    <row r="456" ht="18.75" customHeight="1" x14ac:dyDescent="0.25"/>
    <row r="457" ht="18.75" customHeight="1" x14ac:dyDescent="0.25"/>
    <row r="458" ht="18.75" customHeight="1" x14ac:dyDescent="0.25"/>
    <row r="459" ht="18.75" customHeight="1" x14ac:dyDescent="0.25"/>
    <row r="460" ht="18.75" customHeight="1" x14ac:dyDescent="0.25"/>
    <row r="461" ht="18.75" customHeight="1" x14ac:dyDescent="0.25"/>
    <row r="462" ht="18.75" customHeight="1" x14ac:dyDescent="0.25"/>
    <row r="463" ht="18.75" customHeight="1" x14ac:dyDescent="0.25"/>
    <row r="464" ht="18.75" customHeight="1" x14ac:dyDescent="0.25"/>
    <row r="465" ht="18.75" customHeight="1" x14ac:dyDescent="0.25"/>
    <row r="466" ht="18.75" customHeight="1" x14ac:dyDescent="0.25"/>
    <row r="467" ht="18.75" customHeight="1" x14ac:dyDescent="0.25"/>
    <row r="468" ht="18.75" customHeight="1" x14ac:dyDescent="0.25"/>
    <row r="469" ht="18.75" customHeight="1" x14ac:dyDescent="0.25"/>
    <row r="470" ht="18.75" customHeight="1" x14ac:dyDescent="0.25"/>
    <row r="471" ht="18.75" customHeight="1" x14ac:dyDescent="0.25"/>
    <row r="472" ht="18.75" customHeight="1" x14ac:dyDescent="0.25"/>
    <row r="473" ht="18.75" customHeight="1" x14ac:dyDescent="0.25"/>
    <row r="474" ht="18.75" customHeight="1" x14ac:dyDescent="0.25"/>
    <row r="475" ht="18.75" customHeight="1" x14ac:dyDescent="0.25"/>
    <row r="476" ht="18.75" customHeight="1" x14ac:dyDescent="0.25"/>
    <row r="477" ht="18.75" customHeight="1" x14ac:dyDescent="0.25"/>
    <row r="478" ht="18.75" customHeight="1" x14ac:dyDescent="0.25"/>
    <row r="479" ht="18.75" customHeight="1" x14ac:dyDescent="0.25"/>
    <row r="480" ht="18.75" customHeight="1" x14ac:dyDescent="0.25"/>
    <row r="481" ht="18.75" customHeight="1" x14ac:dyDescent="0.25"/>
    <row r="482" ht="18.75" customHeight="1" x14ac:dyDescent="0.25"/>
    <row r="483" ht="18.75" customHeight="1" x14ac:dyDescent="0.25"/>
    <row r="484" ht="18.75" customHeight="1" x14ac:dyDescent="0.25"/>
    <row r="485" ht="18.75" customHeight="1" x14ac:dyDescent="0.25"/>
    <row r="486" ht="18.75" customHeight="1" x14ac:dyDescent="0.25"/>
    <row r="487" ht="18.75" customHeight="1" x14ac:dyDescent="0.25"/>
    <row r="488" ht="18.75" customHeight="1" x14ac:dyDescent="0.25"/>
    <row r="489" ht="18.75" customHeight="1" x14ac:dyDescent="0.25"/>
    <row r="490" ht="18.75" customHeight="1" x14ac:dyDescent="0.25"/>
    <row r="491" ht="18.75" customHeight="1" x14ac:dyDescent="0.25"/>
    <row r="492" ht="18.75" customHeight="1" x14ac:dyDescent="0.25"/>
    <row r="493" ht="18.75" customHeight="1" x14ac:dyDescent="0.25"/>
    <row r="494" ht="18.75" customHeight="1" x14ac:dyDescent="0.25"/>
    <row r="495" ht="18.75" customHeight="1" x14ac:dyDescent="0.25"/>
    <row r="496" ht="18.75" customHeight="1" x14ac:dyDescent="0.25"/>
    <row r="497" ht="18.75" customHeight="1" x14ac:dyDescent="0.25"/>
    <row r="498" ht="18.75" customHeight="1" x14ac:dyDescent="0.25"/>
    <row r="499" ht="18.75" customHeight="1" x14ac:dyDescent="0.25"/>
    <row r="500" ht="18.75" customHeight="1" x14ac:dyDescent="0.25"/>
    <row r="501" ht="18.75" customHeight="1" x14ac:dyDescent="0.25"/>
    <row r="502" ht="18.75" customHeight="1" x14ac:dyDescent="0.25"/>
    <row r="503" ht="18.75" customHeight="1" x14ac:dyDescent="0.25"/>
    <row r="504" ht="18.75" customHeight="1" x14ac:dyDescent="0.25"/>
    <row r="505" ht="18.75" customHeight="1" x14ac:dyDescent="0.25"/>
    <row r="506" ht="18.75" customHeight="1" x14ac:dyDescent="0.25"/>
    <row r="507" ht="18.75" customHeight="1" x14ac:dyDescent="0.25"/>
    <row r="508" ht="18.75" customHeight="1" x14ac:dyDescent="0.25"/>
    <row r="509" ht="18.75" customHeight="1" x14ac:dyDescent="0.25"/>
    <row r="510" ht="18.75" customHeight="1" x14ac:dyDescent="0.25"/>
    <row r="511" ht="18.75" customHeight="1" x14ac:dyDescent="0.25"/>
    <row r="512" ht="18.75" customHeight="1" x14ac:dyDescent="0.25"/>
    <row r="513" ht="18.75" customHeight="1" x14ac:dyDescent="0.25"/>
    <row r="514" ht="18.75" customHeight="1" x14ac:dyDescent="0.25"/>
    <row r="515" ht="18.75" customHeight="1" x14ac:dyDescent="0.25"/>
    <row r="516" ht="18.75" customHeight="1" x14ac:dyDescent="0.25"/>
    <row r="517" ht="18.75" customHeight="1" x14ac:dyDescent="0.25"/>
    <row r="518" ht="18.75" customHeight="1" x14ac:dyDescent="0.25"/>
    <row r="519" ht="18.75" customHeight="1" x14ac:dyDescent="0.25"/>
    <row r="520" ht="18.75" customHeight="1" x14ac:dyDescent="0.25"/>
    <row r="521" ht="18.75" customHeight="1" x14ac:dyDescent="0.25"/>
    <row r="522" ht="18.75" customHeight="1" x14ac:dyDescent="0.25"/>
    <row r="523" ht="18.75" customHeight="1" x14ac:dyDescent="0.25"/>
    <row r="524" ht="18.75" customHeight="1" x14ac:dyDescent="0.25"/>
    <row r="525" ht="18.75" customHeight="1" x14ac:dyDescent="0.25"/>
    <row r="526" ht="18.75" customHeight="1" x14ac:dyDescent="0.25"/>
    <row r="527" ht="18.75" customHeight="1" x14ac:dyDescent="0.25"/>
    <row r="528" ht="18.75" customHeight="1" x14ac:dyDescent="0.25"/>
    <row r="529" ht="18.75" customHeight="1" x14ac:dyDescent="0.25"/>
    <row r="530" ht="18.75" customHeight="1" x14ac:dyDescent="0.25"/>
    <row r="531" ht="18.75" customHeight="1" x14ac:dyDescent="0.25"/>
    <row r="532" ht="18.75" customHeight="1" x14ac:dyDescent="0.25"/>
    <row r="533" ht="18.75" customHeight="1" x14ac:dyDescent="0.25"/>
    <row r="534" ht="18.75" customHeight="1" x14ac:dyDescent="0.25"/>
    <row r="535" ht="18.75" customHeight="1" x14ac:dyDescent="0.25"/>
    <row r="536" ht="18.75" customHeight="1" x14ac:dyDescent="0.25"/>
    <row r="537" ht="18.75" customHeight="1" x14ac:dyDescent="0.25"/>
    <row r="538" ht="18.75" customHeight="1" x14ac:dyDescent="0.25"/>
    <row r="539" ht="18.75" customHeight="1" x14ac:dyDescent="0.25"/>
    <row r="540" ht="18.75" customHeight="1" x14ac:dyDescent="0.25"/>
    <row r="541" ht="18.75" customHeight="1" x14ac:dyDescent="0.25"/>
    <row r="542" ht="18.75" customHeight="1" x14ac:dyDescent="0.25"/>
    <row r="543" ht="18.75" customHeight="1" x14ac:dyDescent="0.25"/>
    <row r="544" ht="18.75" customHeight="1" x14ac:dyDescent="0.25"/>
    <row r="545" ht="18.75" customHeight="1" x14ac:dyDescent="0.25"/>
    <row r="546" ht="18.75" customHeight="1" x14ac:dyDescent="0.25"/>
    <row r="547" ht="18.75" customHeight="1" x14ac:dyDescent="0.25"/>
    <row r="548" ht="18.75" customHeight="1" x14ac:dyDescent="0.25"/>
    <row r="549" ht="18.75" customHeight="1" x14ac:dyDescent="0.25"/>
    <row r="550" ht="18.75" customHeight="1" x14ac:dyDescent="0.25"/>
    <row r="551" ht="18.75" customHeight="1" x14ac:dyDescent="0.25"/>
    <row r="552" ht="18.75" customHeight="1" x14ac:dyDescent="0.25"/>
    <row r="553" ht="18.75" customHeight="1" x14ac:dyDescent="0.25"/>
    <row r="554" ht="18.75" customHeight="1" x14ac:dyDescent="0.25"/>
    <row r="555" ht="18.75" customHeight="1" x14ac:dyDescent="0.25"/>
    <row r="556" ht="18.75" customHeight="1" x14ac:dyDescent="0.25"/>
    <row r="557" ht="18.75" customHeight="1" x14ac:dyDescent="0.25"/>
    <row r="558" ht="18.75" customHeight="1" x14ac:dyDescent="0.25"/>
    <row r="559" ht="18.75" customHeight="1" x14ac:dyDescent="0.25"/>
    <row r="560" ht="18.75" customHeight="1" x14ac:dyDescent="0.25"/>
    <row r="561" ht="18.75" customHeight="1" x14ac:dyDescent="0.25"/>
    <row r="562" ht="18.75" customHeight="1" x14ac:dyDescent="0.25"/>
    <row r="563" ht="18.75" customHeight="1" x14ac:dyDescent="0.25"/>
    <row r="564" ht="18.75" customHeight="1" x14ac:dyDescent="0.25"/>
    <row r="565" ht="18.75" customHeight="1" x14ac:dyDescent="0.25"/>
    <row r="566" ht="18.75" customHeight="1" x14ac:dyDescent="0.25"/>
    <row r="567" ht="18.75" customHeight="1" x14ac:dyDescent="0.25"/>
    <row r="568" ht="18.75" customHeight="1" x14ac:dyDescent="0.25"/>
    <row r="569" ht="18.75" customHeight="1" x14ac:dyDescent="0.25"/>
    <row r="570" ht="18.75" customHeight="1" x14ac:dyDescent="0.25"/>
    <row r="571" ht="18.75" customHeight="1" x14ac:dyDescent="0.25"/>
    <row r="572" ht="18.75" customHeight="1" x14ac:dyDescent="0.25"/>
    <row r="573" ht="18.75" customHeight="1" x14ac:dyDescent="0.25"/>
    <row r="574" ht="18.75" customHeight="1" x14ac:dyDescent="0.25"/>
    <row r="575" ht="18.75" customHeight="1" x14ac:dyDescent="0.25"/>
    <row r="576" ht="18.75" customHeight="1" x14ac:dyDescent="0.25"/>
    <row r="577" ht="18.75" customHeight="1" x14ac:dyDescent="0.25"/>
    <row r="578" ht="18.75" customHeight="1" x14ac:dyDescent="0.25"/>
    <row r="579" ht="18.75" customHeight="1" x14ac:dyDescent="0.25"/>
    <row r="580" ht="18.75" customHeight="1" x14ac:dyDescent="0.25"/>
    <row r="581" ht="18.75" customHeight="1" x14ac:dyDescent="0.25"/>
    <row r="582" ht="18.75" customHeight="1" x14ac:dyDescent="0.25"/>
    <row r="583" ht="18.75" customHeight="1" x14ac:dyDescent="0.25"/>
    <row r="584" ht="18.75" customHeight="1" x14ac:dyDescent="0.25"/>
    <row r="585" ht="18.75" customHeight="1" x14ac:dyDescent="0.25"/>
    <row r="586" ht="18.75" customHeight="1" x14ac:dyDescent="0.25"/>
    <row r="587" ht="18.75" customHeight="1" x14ac:dyDescent="0.25"/>
    <row r="588" ht="18.75" customHeight="1" x14ac:dyDescent="0.25"/>
    <row r="589" ht="18.75" customHeight="1" x14ac:dyDescent="0.25"/>
    <row r="590" ht="18.75" customHeight="1" x14ac:dyDescent="0.25"/>
    <row r="591" ht="18.75" customHeight="1" x14ac:dyDescent="0.25"/>
    <row r="592" ht="18.75" customHeight="1" x14ac:dyDescent="0.25"/>
    <row r="593" ht="18.75" customHeight="1" x14ac:dyDescent="0.25"/>
    <row r="594" ht="18.75" customHeight="1" x14ac:dyDescent="0.25"/>
    <row r="595" ht="18.75" customHeight="1" x14ac:dyDescent="0.25"/>
    <row r="596" ht="18.75" customHeight="1" x14ac:dyDescent="0.25"/>
    <row r="597" ht="18.75" customHeight="1" x14ac:dyDescent="0.25"/>
    <row r="598" ht="18.75" customHeight="1" x14ac:dyDescent="0.25"/>
    <row r="599" ht="18.75" customHeight="1" x14ac:dyDescent="0.25"/>
    <row r="600" ht="18.75" customHeight="1" x14ac:dyDescent="0.25"/>
    <row r="601" ht="18.75" customHeight="1" x14ac:dyDescent="0.25"/>
    <row r="602" ht="18.75" customHeight="1" x14ac:dyDescent="0.25"/>
    <row r="603" ht="18.75" customHeight="1" x14ac:dyDescent="0.25"/>
    <row r="604" ht="18.75" customHeight="1" x14ac:dyDescent="0.25"/>
    <row r="605" ht="18.75" customHeight="1" x14ac:dyDescent="0.25"/>
    <row r="606" ht="18.75" customHeight="1" x14ac:dyDescent="0.25"/>
    <row r="607" ht="18.75" customHeight="1" x14ac:dyDescent="0.25"/>
    <row r="608" ht="18.75" customHeight="1" x14ac:dyDescent="0.25"/>
    <row r="609" ht="18.75" customHeight="1" x14ac:dyDescent="0.25"/>
    <row r="610" ht="18.75" customHeight="1" x14ac:dyDescent="0.25"/>
    <row r="611" ht="18.75" customHeight="1" x14ac:dyDescent="0.25"/>
    <row r="612" ht="18.75" customHeight="1" x14ac:dyDescent="0.25"/>
    <row r="613" ht="18.75" customHeight="1" x14ac:dyDescent="0.25"/>
    <row r="614" ht="18.75" customHeight="1" x14ac:dyDescent="0.25"/>
    <row r="615" ht="18.75" customHeight="1" x14ac:dyDescent="0.25"/>
    <row r="616" ht="18.75" customHeight="1" x14ac:dyDescent="0.25"/>
    <row r="617" ht="18.75" customHeight="1" x14ac:dyDescent="0.25"/>
    <row r="618" ht="18.75" customHeight="1" x14ac:dyDescent="0.25"/>
    <row r="619" ht="18.75" customHeight="1" x14ac:dyDescent="0.25"/>
    <row r="620" ht="18.75" customHeight="1" x14ac:dyDescent="0.25"/>
    <row r="621" ht="18.75" customHeight="1" x14ac:dyDescent="0.25"/>
    <row r="622" ht="18.75" customHeight="1" x14ac:dyDescent="0.25"/>
    <row r="623" ht="18.75" customHeight="1" x14ac:dyDescent="0.25"/>
    <row r="624" ht="18.75" customHeight="1" x14ac:dyDescent="0.25"/>
    <row r="625" ht="18.75" customHeight="1" x14ac:dyDescent="0.25"/>
    <row r="626" ht="18.75" customHeight="1" x14ac:dyDescent="0.25"/>
    <row r="627" ht="18.75" customHeight="1" x14ac:dyDescent="0.25"/>
    <row r="628" ht="18.75" customHeight="1" x14ac:dyDescent="0.25"/>
    <row r="629" ht="18.75" customHeight="1" x14ac:dyDescent="0.25"/>
    <row r="630" ht="18.75" customHeight="1" x14ac:dyDescent="0.25"/>
    <row r="631" ht="18.75" customHeight="1" x14ac:dyDescent="0.25"/>
    <row r="632" ht="18.75" customHeight="1" x14ac:dyDescent="0.25"/>
    <row r="633" ht="18.75" customHeight="1" x14ac:dyDescent="0.25"/>
    <row r="634" ht="18.75" customHeight="1" x14ac:dyDescent="0.25"/>
    <row r="635" ht="18.75" customHeight="1" x14ac:dyDescent="0.25"/>
    <row r="636" ht="18.75" customHeight="1" x14ac:dyDescent="0.25"/>
    <row r="637" ht="18.75" customHeight="1" x14ac:dyDescent="0.25"/>
    <row r="638" ht="18.75" customHeight="1" x14ac:dyDescent="0.25"/>
    <row r="639" ht="18.75" customHeight="1" x14ac:dyDescent="0.25"/>
    <row r="640" ht="18.75" customHeight="1" x14ac:dyDescent="0.25"/>
    <row r="641" ht="18.75" customHeight="1" x14ac:dyDescent="0.25"/>
    <row r="642" ht="18.75" customHeight="1" x14ac:dyDescent="0.25"/>
    <row r="643" ht="18.75" customHeight="1" x14ac:dyDescent="0.25"/>
    <row r="644" ht="18.75" customHeight="1" x14ac:dyDescent="0.25"/>
    <row r="645" ht="18.75" customHeight="1" x14ac:dyDescent="0.25"/>
    <row r="646" ht="18.75" customHeight="1" x14ac:dyDescent="0.25"/>
    <row r="647" ht="18.75" customHeight="1" x14ac:dyDescent="0.25"/>
    <row r="648" ht="18.75" customHeight="1" x14ac:dyDescent="0.25"/>
    <row r="649" ht="18.75" customHeight="1" x14ac:dyDescent="0.25"/>
    <row r="650" ht="18.75" customHeight="1" x14ac:dyDescent="0.25"/>
    <row r="651" ht="18.75" customHeight="1" x14ac:dyDescent="0.25"/>
    <row r="652" ht="18.75" customHeight="1" x14ac:dyDescent="0.25"/>
    <row r="653" ht="18.75" customHeight="1" x14ac:dyDescent="0.25"/>
    <row r="654" ht="18.75" customHeight="1" x14ac:dyDescent="0.25"/>
    <row r="655" ht="18.75" customHeight="1" x14ac:dyDescent="0.25"/>
    <row r="656" ht="18.75" customHeight="1" x14ac:dyDescent="0.25"/>
    <row r="657" ht="18.75" customHeight="1" x14ac:dyDescent="0.25"/>
    <row r="658" ht="18.75" customHeight="1" x14ac:dyDescent="0.25"/>
    <row r="659" ht="18.75" customHeight="1" x14ac:dyDescent="0.25"/>
    <row r="660" ht="18.75" customHeight="1" x14ac:dyDescent="0.25"/>
    <row r="661" ht="18.75" customHeight="1" x14ac:dyDescent="0.25"/>
    <row r="662" ht="18.75" customHeight="1" x14ac:dyDescent="0.25"/>
    <row r="663" ht="18.75" customHeight="1" x14ac:dyDescent="0.25"/>
    <row r="664" ht="18.75" customHeight="1" x14ac:dyDescent="0.25"/>
    <row r="665" ht="18.75" customHeight="1" x14ac:dyDescent="0.25"/>
    <row r="666" ht="18.75" customHeight="1" x14ac:dyDescent="0.25"/>
    <row r="667" ht="18.75" customHeight="1" x14ac:dyDescent="0.25"/>
    <row r="668" ht="18.75" customHeight="1" x14ac:dyDescent="0.25"/>
    <row r="669" ht="18.75" customHeight="1" x14ac:dyDescent="0.25"/>
    <row r="670" ht="18.75" customHeight="1" x14ac:dyDescent="0.25"/>
    <row r="671" ht="18.75" customHeight="1" x14ac:dyDescent="0.25"/>
    <row r="672" ht="18.75" customHeight="1" x14ac:dyDescent="0.25"/>
    <row r="673" ht="18.75" customHeight="1" x14ac:dyDescent="0.25"/>
    <row r="674" ht="18.75" customHeight="1" x14ac:dyDescent="0.25"/>
    <row r="675" ht="18.75" customHeight="1" x14ac:dyDescent="0.25"/>
    <row r="676" ht="18.75" customHeight="1" x14ac:dyDescent="0.25"/>
    <row r="677" ht="18.75" customHeight="1" x14ac:dyDescent="0.25"/>
    <row r="678" ht="18.75" customHeight="1" x14ac:dyDescent="0.25"/>
    <row r="679" ht="18.75" customHeight="1" x14ac:dyDescent="0.25"/>
    <row r="680" ht="18.75" customHeight="1" x14ac:dyDescent="0.25"/>
    <row r="681" ht="18.75" customHeight="1" x14ac:dyDescent="0.25"/>
    <row r="682" ht="18.75" customHeight="1" x14ac:dyDescent="0.25"/>
    <row r="683" ht="18.75" customHeight="1" x14ac:dyDescent="0.25"/>
    <row r="684" ht="18.75" customHeight="1" x14ac:dyDescent="0.25"/>
    <row r="685" ht="18.75" customHeight="1" x14ac:dyDescent="0.25"/>
    <row r="686" ht="18.75" customHeight="1" x14ac:dyDescent="0.25"/>
    <row r="687" ht="18.75" customHeight="1" x14ac:dyDescent="0.25"/>
    <row r="688" ht="18.75" customHeight="1" x14ac:dyDescent="0.25"/>
    <row r="689" ht="18.75" customHeight="1" x14ac:dyDescent="0.25"/>
    <row r="690" ht="18.75" customHeight="1" x14ac:dyDescent="0.25"/>
    <row r="691" ht="18.75" customHeight="1" x14ac:dyDescent="0.25"/>
    <row r="692" ht="18.75" customHeight="1" x14ac:dyDescent="0.25"/>
    <row r="693" ht="18.75" customHeight="1" x14ac:dyDescent="0.25"/>
    <row r="694" ht="18.75" customHeight="1" x14ac:dyDescent="0.25"/>
    <row r="695" ht="18.75" customHeight="1" x14ac:dyDescent="0.25"/>
    <row r="696" ht="18.75" customHeight="1" x14ac:dyDescent="0.25"/>
    <row r="697" ht="18.75" customHeight="1" x14ac:dyDescent="0.25"/>
    <row r="698" ht="18.75" customHeight="1" x14ac:dyDescent="0.25"/>
    <row r="699" ht="18.75" customHeight="1" x14ac:dyDescent="0.25"/>
    <row r="700" ht="18.75" customHeight="1" x14ac:dyDescent="0.25"/>
    <row r="701" ht="18.75" customHeight="1" x14ac:dyDescent="0.25"/>
    <row r="702" ht="18.75" customHeight="1" x14ac:dyDescent="0.25"/>
    <row r="703" ht="18.75" customHeight="1" x14ac:dyDescent="0.25"/>
    <row r="704" ht="18.75" customHeight="1" x14ac:dyDescent="0.25"/>
    <row r="705" ht="18.75" customHeight="1" x14ac:dyDescent="0.25"/>
    <row r="706" ht="18.75" customHeight="1" x14ac:dyDescent="0.25"/>
    <row r="707" ht="18.75" customHeight="1" x14ac:dyDescent="0.25"/>
    <row r="708" ht="18.75" customHeight="1" x14ac:dyDescent="0.25"/>
    <row r="709" ht="18.75" customHeight="1" x14ac:dyDescent="0.25"/>
    <row r="710" ht="18.75" customHeight="1" x14ac:dyDescent="0.25"/>
    <row r="711" ht="18.75" customHeight="1" x14ac:dyDescent="0.25"/>
    <row r="712" ht="18.75" customHeight="1" x14ac:dyDescent="0.25"/>
    <row r="713" ht="18.75" customHeight="1" x14ac:dyDescent="0.25"/>
    <row r="714" ht="18.75" customHeight="1" x14ac:dyDescent="0.25"/>
    <row r="715" ht="18.75" customHeight="1" x14ac:dyDescent="0.25"/>
    <row r="716" ht="18.75" customHeight="1" x14ac:dyDescent="0.25"/>
    <row r="717" ht="18.75" customHeight="1" x14ac:dyDescent="0.25"/>
    <row r="718" ht="18.75" customHeight="1" x14ac:dyDescent="0.25"/>
    <row r="719" ht="18.75" customHeight="1" x14ac:dyDescent="0.25"/>
    <row r="720" ht="18.75" customHeight="1" x14ac:dyDescent="0.25"/>
    <row r="721" ht="18.75" customHeight="1" x14ac:dyDescent="0.25"/>
    <row r="722" ht="18.75" customHeight="1" x14ac:dyDescent="0.25"/>
    <row r="723" ht="18.75" customHeight="1" x14ac:dyDescent="0.25"/>
    <row r="724" ht="18.75" customHeight="1" x14ac:dyDescent="0.25"/>
    <row r="725" ht="18.75" customHeight="1" x14ac:dyDescent="0.25"/>
    <row r="726" ht="18.75" customHeight="1" x14ac:dyDescent="0.25"/>
    <row r="727" ht="18.75" customHeight="1" x14ac:dyDescent="0.25"/>
    <row r="728" ht="18.75" customHeight="1" x14ac:dyDescent="0.25"/>
    <row r="729" ht="18.75" customHeight="1" x14ac:dyDescent="0.25"/>
    <row r="730" ht="18.75" customHeight="1" x14ac:dyDescent="0.25"/>
    <row r="731" ht="18.75" customHeight="1" x14ac:dyDescent="0.25"/>
    <row r="732" ht="18.75" customHeight="1" x14ac:dyDescent="0.25"/>
    <row r="733" ht="18.75" customHeight="1" x14ac:dyDescent="0.25"/>
    <row r="734" ht="18.75" customHeight="1" x14ac:dyDescent="0.25"/>
    <row r="735" ht="18.75" customHeight="1" x14ac:dyDescent="0.25"/>
    <row r="736" ht="18.75" customHeight="1" x14ac:dyDescent="0.25"/>
    <row r="737" ht="18.75" customHeight="1" x14ac:dyDescent="0.25"/>
    <row r="738" ht="18.75" customHeight="1" x14ac:dyDescent="0.25"/>
    <row r="739" ht="18.75" customHeight="1" x14ac:dyDescent="0.25"/>
    <row r="740" ht="18.75" customHeight="1" x14ac:dyDescent="0.25"/>
    <row r="741" ht="18.75" customHeight="1" x14ac:dyDescent="0.25"/>
    <row r="742" ht="18.75" customHeight="1" x14ac:dyDescent="0.25"/>
    <row r="743" ht="18.75" customHeight="1" x14ac:dyDescent="0.25"/>
    <row r="744" ht="18.75" customHeight="1" x14ac:dyDescent="0.25"/>
    <row r="745" ht="18.75" customHeight="1" x14ac:dyDescent="0.25"/>
    <row r="746" ht="18.75" customHeight="1" x14ac:dyDescent="0.25"/>
    <row r="747" ht="18.75" customHeight="1" x14ac:dyDescent="0.25"/>
    <row r="748" ht="18.75" customHeight="1" x14ac:dyDescent="0.25"/>
    <row r="749" ht="18.75" customHeight="1" x14ac:dyDescent="0.25"/>
    <row r="750" ht="18.75" customHeight="1" x14ac:dyDescent="0.25"/>
    <row r="751" ht="18.75" customHeight="1" x14ac:dyDescent="0.25"/>
    <row r="752" ht="18.75" customHeight="1" x14ac:dyDescent="0.25"/>
    <row r="753" ht="18.75" customHeight="1" x14ac:dyDescent="0.25"/>
    <row r="754" ht="18.75" customHeight="1" x14ac:dyDescent="0.25"/>
    <row r="755" ht="18.75" customHeight="1" x14ac:dyDescent="0.25"/>
    <row r="756" ht="18.75" customHeight="1" x14ac:dyDescent="0.25"/>
    <row r="757" ht="18.75" customHeight="1" x14ac:dyDescent="0.25"/>
    <row r="758" ht="18.75" customHeight="1" x14ac:dyDescent="0.25"/>
    <row r="759" ht="18.75" customHeight="1" x14ac:dyDescent="0.25"/>
    <row r="760" ht="18.75" customHeight="1" x14ac:dyDescent="0.25"/>
    <row r="761" ht="18.75" customHeight="1" x14ac:dyDescent="0.25"/>
    <row r="762" ht="18.75" customHeight="1" x14ac:dyDescent="0.25"/>
    <row r="763" ht="18.75" customHeight="1" x14ac:dyDescent="0.25"/>
    <row r="764" ht="18.75" customHeight="1" x14ac:dyDescent="0.25"/>
    <row r="765" ht="18.75" customHeight="1" x14ac:dyDescent="0.25"/>
    <row r="766" ht="18.75" customHeight="1" x14ac:dyDescent="0.25"/>
    <row r="767" ht="18.75" customHeight="1" x14ac:dyDescent="0.25"/>
    <row r="768" ht="18.75" customHeight="1" x14ac:dyDescent="0.25"/>
    <row r="769" ht="18.75" customHeight="1" x14ac:dyDescent="0.25"/>
    <row r="770" ht="18.75" customHeight="1" x14ac:dyDescent="0.25"/>
    <row r="771" ht="18.75" customHeight="1" x14ac:dyDescent="0.25"/>
    <row r="772" ht="18.75" customHeight="1" x14ac:dyDescent="0.25"/>
    <row r="773" ht="18.75" customHeight="1" x14ac:dyDescent="0.25"/>
    <row r="774" ht="18.75" customHeight="1" x14ac:dyDescent="0.25"/>
    <row r="775" ht="18.75" customHeight="1" x14ac:dyDescent="0.25"/>
    <row r="776" ht="18.75" customHeight="1" x14ac:dyDescent="0.25"/>
    <row r="777" ht="18.75" customHeight="1" x14ac:dyDescent="0.25"/>
    <row r="778" ht="18.75" customHeight="1" x14ac:dyDescent="0.25"/>
    <row r="779" ht="18.75" customHeight="1" x14ac:dyDescent="0.25"/>
    <row r="780" ht="18.75" customHeight="1" x14ac:dyDescent="0.25"/>
    <row r="781" ht="18.75" customHeight="1" x14ac:dyDescent="0.25"/>
    <row r="782" ht="18.75" customHeight="1" x14ac:dyDescent="0.25"/>
    <row r="783" ht="18.75" customHeight="1" x14ac:dyDescent="0.25"/>
    <row r="784" ht="18.75" customHeight="1" x14ac:dyDescent="0.25"/>
    <row r="785" ht="18.75" customHeight="1" x14ac:dyDescent="0.25"/>
    <row r="786" ht="18.75" customHeight="1" x14ac:dyDescent="0.25"/>
    <row r="787" ht="18.75" customHeight="1" x14ac:dyDescent="0.25"/>
    <row r="788" ht="18.75" customHeight="1" x14ac:dyDescent="0.25"/>
    <row r="789" ht="18.75" customHeight="1" x14ac:dyDescent="0.25"/>
    <row r="790" ht="18.75" customHeight="1" x14ac:dyDescent="0.25"/>
    <row r="791" ht="18.75" customHeight="1" x14ac:dyDescent="0.25"/>
    <row r="792" ht="18.75" customHeight="1" x14ac:dyDescent="0.25"/>
    <row r="793" ht="18.75" customHeight="1" x14ac:dyDescent="0.25"/>
    <row r="794" ht="18.75" customHeight="1" x14ac:dyDescent="0.25"/>
    <row r="795" ht="18.75" customHeight="1" x14ac:dyDescent="0.25"/>
    <row r="796" ht="18.75" customHeight="1" x14ac:dyDescent="0.25"/>
    <row r="797" ht="18.75" customHeight="1" x14ac:dyDescent="0.25"/>
    <row r="798" ht="18.75" customHeight="1" x14ac:dyDescent="0.25"/>
    <row r="799" ht="18.75" customHeight="1" x14ac:dyDescent="0.25"/>
    <row r="800" ht="18.75" customHeight="1" x14ac:dyDescent="0.25"/>
    <row r="801" ht="18.75" customHeight="1" x14ac:dyDescent="0.25"/>
    <row r="802" ht="18.75" customHeight="1" x14ac:dyDescent="0.25"/>
    <row r="803" ht="18.75" customHeight="1" x14ac:dyDescent="0.25"/>
    <row r="804" ht="18.75" customHeight="1" x14ac:dyDescent="0.25"/>
    <row r="805" ht="18.75" customHeight="1" x14ac:dyDescent="0.25"/>
    <row r="806" ht="18.75" customHeight="1" x14ac:dyDescent="0.25"/>
    <row r="807" ht="18.75" customHeight="1" x14ac:dyDescent="0.25"/>
    <row r="808" ht="18.75" customHeight="1" x14ac:dyDescent="0.25"/>
    <row r="809" ht="18.75" customHeight="1" x14ac:dyDescent="0.25"/>
    <row r="810" ht="18.75" customHeight="1" x14ac:dyDescent="0.25"/>
    <row r="811" ht="18.75" customHeight="1" x14ac:dyDescent="0.25"/>
    <row r="812" ht="18.75" customHeight="1" x14ac:dyDescent="0.25"/>
    <row r="813" ht="18.75" customHeight="1" x14ac:dyDescent="0.25"/>
    <row r="814" ht="18.75" customHeight="1" x14ac:dyDescent="0.25"/>
    <row r="815" ht="18.75" customHeight="1" x14ac:dyDescent="0.25"/>
    <row r="816" ht="18.75" customHeight="1" x14ac:dyDescent="0.25"/>
    <row r="817" ht="18.75" customHeight="1" x14ac:dyDescent="0.25"/>
    <row r="818" ht="18.75" customHeight="1" x14ac:dyDescent="0.25"/>
    <row r="819" ht="18.75" customHeight="1" x14ac:dyDescent="0.25"/>
    <row r="820" ht="18.75" customHeight="1" x14ac:dyDescent="0.25"/>
    <row r="821" ht="18.75" customHeight="1" x14ac:dyDescent="0.25"/>
    <row r="822" ht="18.75" customHeight="1" x14ac:dyDescent="0.25"/>
    <row r="823" ht="18.75" customHeight="1" x14ac:dyDescent="0.25"/>
    <row r="824" ht="18.75" customHeight="1" x14ac:dyDescent="0.25"/>
    <row r="825" ht="18.75" customHeight="1" x14ac:dyDescent="0.25"/>
    <row r="826" ht="18.75" customHeight="1" x14ac:dyDescent="0.25"/>
    <row r="827" ht="18.75" customHeight="1" x14ac:dyDescent="0.25"/>
    <row r="828" ht="18.75" customHeight="1" x14ac:dyDescent="0.25"/>
    <row r="829" ht="18.75" customHeight="1" x14ac:dyDescent="0.25"/>
    <row r="830" ht="18.75" customHeight="1" x14ac:dyDescent="0.25"/>
    <row r="831" ht="18.75" customHeight="1" x14ac:dyDescent="0.25"/>
    <row r="832" ht="18.75" customHeight="1" x14ac:dyDescent="0.25"/>
    <row r="833" ht="18.75" customHeight="1" x14ac:dyDescent="0.25"/>
    <row r="834" ht="18.75" customHeight="1" x14ac:dyDescent="0.25"/>
    <row r="835" ht="18.75" customHeight="1" x14ac:dyDescent="0.25"/>
    <row r="836" ht="18.75" customHeight="1" x14ac:dyDescent="0.25"/>
    <row r="837" ht="18.75" customHeight="1" x14ac:dyDescent="0.25"/>
    <row r="838" ht="18.75" customHeight="1" x14ac:dyDescent="0.25"/>
    <row r="839" ht="18.75" customHeight="1" x14ac:dyDescent="0.25"/>
    <row r="840" ht="18.75" customHeight="1" x14ac:dyDescent="0.25"/>
    <row r="841" ht="18.75" customHeight="1" x14ac:dyDescent="0.25"/>
    <row r="842" ht="18.75" customHeight="1" x14ac:dyDescent="0.25"/>
    <row r="843" ht="18.75" customHeight="1" x14ac:dyDescent="0.25"/>
    <row r="844" ht="18.75" customHeight="1" x14ac:dyDescent="0.25"/>
    <row r="845" ht="18.75" customHeight="1" x14ac:dyDescent="0.25"/>
    <row r="846" ht="18.75" customHeight="1" x14ac:dyDescent="0.25"/>
    <row r="847" ht="18.75" customHeight="1" x14ac:dyDescent="0.25"/>
    <row r="848" ht="18.75" customHeight="1" x14ac:dyDescent="0.25"/>
    <row r="849" ht="18.75" customHeight="1" x14ac:dyDescent="0.25"/>
    <row r="850" ht="18.75" customHeight="1" x14ac:dyDescent="0.25"/>
    <row r="851" ht="18.75" customHeight="1" x14ac:dyDescent="0.25"/>
    <row r="852" ht="18.75" customHeight="1" x14ac:dyDescent="0.25"/>
    <row r="853" ht="18.75" customHeight="1" x14ac:dyDescent="0.25"/>
    <row r="854" ht="18.75" customHeight="1" x14ac:dyDescent="0.25"/>
    <row r="855" ht="18.75" customHeight="1" x14ac:dyDescent="0.25"/>
    <row r="856" ht="18.75" customHeight="1" x14ac:dyDescent="0.25"/>
    <row r="857" ht="18.75" customHeight="1" x14ac:dyDescent="0.25"/>
    <row r="858" ht="18.75" customHeight="1" x14ac:dyDescent="0.25"/>
    <row r="859" ht="18.75" customHeight="1" x14ac:dyDescent="0.25"/>
    <row r="860" ht="18.75" customHeight="1" x14ac:dyDescent="0.25"/>
    <row r="861" ht="18.75" customHeight="1" x14ac:dyDescent="0.25"/>
    <row r="862" ht="18.75" customHeight="1" x14ac:dyDescent="0.25"/>
    <row r="863" ht="18.75" customHeight="1" x14ac:dyDescent="0.25"/>
    <row r="864" ht="18.75" customHeight="1" x14ac:dyDescent="0.25"/>
    <row r="865" ht="18.75" customHeight="1" x14ac:dyDescent="0.25"/>
    <row r="866" ht="18.75" customHeight="1" x14ac:dyDescent="0.25"/>
    <row r="867" ht="18.75" customHeight="1" x14ac:dyDescent="0.25"/>
    <row r="868" ht="18.75" customHeight="1" x14ac:dyDescent="0.25"/>
    <row r="869" ht="18.75" customHeight="1" x14ac:dyDescent="0.25"/>
    <row r="870" ht="18.75" customHeight="1" x14ac:dyDescent="0.25"/>
    <row r="871" ht="18.75" customHeight="1" x14ac:dyDescent="0.25"/>
    <row r="872" ht="18.75" customHeight="1" x14ac:dyDescent="0.25"/>
    <row r="873" ht="18.75" customHeight="1" x14ac:dyDescent="0.25"/>
    <row r="874" ht="18.75" customHeight="1" x14ac:dyDescent="0.25"/>
    <row r="875" ht="18.75" customHeight="1" x14ac:dyDescent="0.25"/>
    <row r="876" ht="18.75" customHeight="1" x14ac:dyDescent="0.25"/>
    <row r="877" ht="18.75" customHeight="1" x14ac:dyDescent="0.25"/>
    <row r="878" ht="18.75" customHeight="1" x14ac:dyDescent="0.25"/>
    <row r="879" ht="18.75" customHeight="1" x14ac:dyDescent="0.25"/>
    <row r="880" ht="18.75" customHeight="1" x14ac:dyDescent="0.25"/>
    <row r="881" ht="18.75" customHeight="1" x14ac:dyDescent="0.25"/>
    <row r="882" ht="18.75" customHeight="1" x14ac:dyDescent="0.25"/>
    <row r="883" ht="18.75" customHeight="1" x14ac:dyDescent="0.25"/>
    <row r="884" ht="18.75" customHeight="1" x14ac:dyDescent="0.25"/>
    <row r="885" ht="18.75" customHeight="1" x14ac:dyDescent="0.25"/>
    <row r="886" ht="18.75" customHeight="1" x14ac:dyDescent="0.25"/>
    <row r="887" ht="18.75" customHeight="1" x14ac:dyDescent="0.25"/>
    <row r="888" ht="18.75" customHeight="1" x14ac:dyDescent="0.25"/>
    <row r="889" ht="18.75" customHeight="1" x14ac:dyDescent="0.25"/>
    <row r="890" ht="18.75" customHeight="1" x14ac:dyDescent="0.25"/>
    <row r="891" ht="18.75" customHeight="1" x14ac:dyDescent="0.25"/>
    <row r="892" ht="18.75" customHeight="1" x14ac:dyDescent="0.25"/>
    <row r="893" ht="18.75" customHeight="1" x14ac:dyDescent="0.25"/>
    <row r="894" ht="18.75" customHeight="1" x14ac:dyDescent="0.25"/>
    <row r="895" ht="18.75" customHeight="1" x14ac:dyDescent="0.25"/>
    <row r="896" ht="18.75" customHeight="1" x14ac:dyDescent="0.25"/>
    <row r="897" ht="18.75" customHeight="1" x14ac:dyDescent="0.25"/>
    <row r="898" ht="18.75" customHeight="1" x14ac:dyDescent="0.25"/>
    <row r="899" ht="18.75" customHeight="1" x14ac:dyDescent="0.25"/>
    <row r="900" ht="18.75" customHeight="1" x14ac:dyDescent="0.25"/>
    <row r="901" ht="18.75" customHeight="1" x14ac:dyDescent="0.25"/>
    <row r="902" ht="18.75" customHeight="1" x14ac:dyDescent="0.25"/>
    <row r="903" ht="18.75" customHeight="1" x14ac:dyDescent="0.25"/>
    <row r="904" ht="18.75" customHeight="1" x14ac:dyDescent="0.25"/>
    <row r="905" ht="18.75" customHeight="1" x14ac:dyDescent="0.25"/>
    <row r="906" ht="18.75" customHeight="1" x14ac:dyDescent="0.25"/>
    <row r="907" ht="18.75" customHeight="1" x14ac:dyDescent="0.25"/>
    <row r="908" ht="18.75" customHeight="1" x14ac:dyDescent="0.25"/>
    <row r="909" ht="18.75" customHeight="1" x14ac:dyDescent="0.25"/>
    <row r="910" ht="18.75" customHeight="1" x14ac:dyDescent="0.25"/>
    <row r="911" ht="18.75" customHeight="1" x14ac:dyDescent="0.25"/>
    <row r="912" ht="18.75" customHeight="1" x14ac:dyDescent="0.25"/>
    <row r="913" ht="18.75" customHeight="1" x14ac:dyDescent="0.25"/>
    <row r="914" ht="18.75" customHeight="1" x14ac:dyDescent="0.25"/>
    <row r="915" ht="18.75" customHeight="1" x14ac:dyDescent="0.25"/>
    <row r="916" ht="18.75" customHeight="1" x14ac:dyDescent="0.25"/>
    <row r="917" ht="18.75" customHeight="1" x14ac:dyDescent="0.25"/>
    <row r="918" ht="18.75" customHeight="1" x14ac:dyDescent="0.25"/>
    <row r="919" ht="18.75" customHeight="1" x14ac:dyDescent="0.25"/>
    <row r="920" ht="18.75" customHeight="1" x14ac:dyDescent="0.25"/>
    <row r="921" ht="18.75" customHeight="1" x14ac:dyDescent="0.25"/>
    <row r="922" ht="18.75" customHeight="1" x14ac:dyDescent="0.25"/>
    <row r="923" ht="18.75" customHeight="1" x14ac:dyDescent="0.25"/>
    <row r="924" ht="18.75" customHeight="1" x14ac:dyDescent="0.25"/>
    <row r="925" ht="18.75" customHeight="1" x14ac:dyDescent="0.25"/>
    <row r="926" ht="18.75" customHeight="1" x14ac:dyDescent="0.25"/>
    <row r="927" ht="18.75" customHeight="1" x14ac:dyDescent="0.25"/>
    <row r="928" ht="18.75" customHeight="1" x14ac:dyDescent="0.25"/>
    <row r="929" ht="18.75" customHeight="1" x14ac:dyDescent="0.25"/>
    <row r="930" ht="18.75" customHeight="1" x14ac:dyDescent="0.25"/>
    <row r="931" ht="18.75" customHeight="1" x14ac:dyDescent="0.25"/>
    <row r="932" ht="18.75" customHeight="1" x14ac:dyDescent="0.25"/>
    <row r="933" ht="18.75" customHeight="1" x14ac:dyDescent="0.25"/>
    <row r="934" ht="18.75" customHeight="1" x14ac:dyDescent="0.25"/>
    <row r="935" ht="18.75" customHeight="1" x14ac:dyDescent="0.25"/>
    <row r="936" ht="18.75" customHeight="1" x14ac:dyDescent="0.25"/>
    <row r="937" ht="18.75" customHeight="1" x14ac:dyDescent="0.25"/>
    <row r="938" ht="18.75" customHeight="1" x14ac:dyDescent="0.25"/>
    <row r="939" ht="18.75" customHeight="1" x14ac:dyDescent="0.25"/>
    <row r="940" ht="18.75" customHeight="1" x14ac:dyDescent="0.25"/>
    <row r="941" ht="18.75" customHeight="1" x14ac:dyDescent="0.25"/>
    <row r="942" ht="18.75" customHeight="1" x14ac:dyDescent="0.25"/>
    <row r="943" ht="18.75" customHeight="1" x14ac:dyDescent="0.25"/>
    <row r="944" ht="18.75" customHeight="1" x14ac:dyDescent="0.25"/>
    <row r="945" ht="18.75" customHeight="1" x14ac:dyDescent="0.25"/>
    <row r="946" ht="18.75" customHeight="1" x14ac:dyDescent="0.25"/>
    <row r="947" ht="18.75" customHeight="1" x14ac:dyDescent="0.25"/>
    <row r="948" ht="18.75" customHeight="1" x14ac:dyDescent="0.25"/>
    <row r="949" ht="18.75" customHeight="1" x14ac:dyDescent="0.25"/>
    <row r="950" ht="18.75" customHeight="1" x14ac:dyDescent="0.25"/>
    <row r="951" ht="18.75" customHeight="1" x14ac:dyDescent="0.25"/>
    <row r="952" ht="18.75" customHeight="1" x14ac:dyDescent="0.25"/>
    <row r="953" ht="18.75" customHeight="1" x14ac:dyDescent="0.25"/>
    <row r="954" ht="18.75" customHeight="1" x14ac:dyDescent="0.25"/>
    <row r="955" ht="18.75" customHeight="1" x14ac:dyDescent="0.25"/>
    <row r="956" ht="18.75" customHeight="1" x14ac:dyDescent="0.25"/>
    <row r="957" ht="18.75" customHeight="1" x14ac:dyDescent="0.25"/>
    <row r="958" ht="18.75" customHeight="1" x14ac:dyDescent="0.25"/>
    <row r="959" ht="18.75" customHeight="1" x14ac:dyDescent="0.25"/>
    <row r="960" ht="18.75" customHeight="1" x14ac:dyDescent="0.25"/>
    <row r="961" ht="18.75" customHeight="1" x14ac:dyDescent="0.25"/>
    <row r="962" ht="18.75" customHeight="1" x14ac:dyDescent="0.25"/>
    <row r="963" ht="18.75" customHeight="1" x14ac:dyDescent="0.25"/>
    <row r="964" ht="18.75" customHeight="1" x14ac:dyDescent="0.25"/>
    <row r="965" ht="18.75" customHeight="1" x14ac:dyDescent="0.25"/>
    <row r="966" ht="18.75" customHeight="1" x14ac:dyDescent="0.25"/>
    <row r="967" ht="18.75" customHeight="1" x14ac:dyDescent="0.25"/>
    <row r="968" ht="18.75" customHeight="1" x14ac:dyDescent="0.25"/>
    <row r="969" ht="18.75" customHeight="1" x14ac:dyDescent="0.25"/>
    <row r="970" ht="18.75" customHeight="1" x14ac:dyDescent="0.25"/>
    <row r="971" ht="18.75" customHeight="1" x14ac:dyDescent="0.25"/>
    <row r="972" ht="18.75" customHeight="1" x14ac:dyDescent="0.25"/>
    <row r="973" ht="18.75" customHeight="1" x14ac:dyDescent="0.25"/>
    <row r="974" ht="18.75" customHeight="1" x14ac:dyDescent="0.25"/>
    <row r="975" ht="18.75" customHeight="1" x14ac:dyDescent="0.25"/>
    <row r="976" ht="18.75" customHeight="1" x14ac:dyDescent="0.25"/>
    <row r="977" ht="18.75" customHeight="1" x14ac:dyDescent="0.25"/>
    <row r="978" ht="18.75" customHeight="1" x14ac:dyDescent="0.25"/>
    <row r="979" ht="18.75" customHeight="1" x14ac:dyDescent="0.25"/>
    <row r="980" ht="18.75" customHeight="1" x14ac:dyDescent="0.25"/>
    <row r="981" ht="18.75" customHeight="1" x14ac:dyDescent="0.25"/>
    <row r="982" ht="18.75" customHeight="1" x14ac:dyDescent="0.25"/>
    <row r="983" ht="18.75" customHeight="1" x14ac:dyDescent="0.25"/>
    <row r="984" ht="18.75" customHeight="1" x14ac:dyDescent="0.25"/>
    <row r="985" ht="18.75" customHeight="1" x14ac:dyDescent="0.25"/>
    <row r="986" ht="18.75" customHeight="1" x14ac:dyDescent="0.25"/>
    <row r="987" ht="18.75" customHeight="1" x14ac:dyDescent="0.25"/>
    <row r="988" ht="18.75" customHeight="1" x14ac:dyDescent="0.25"/>
    <row r="989" ht="18.75" customHeight="1" x14ac:dyDescent="0.25"/>
    <row r="990" ht="18.75" customHeight="1" x14ac:dyDescent="0.25"/>
    <row r="991" ht="18.75" customHeight="1" x14ac:dyDescent="0.25"/>
    <row r="992" ht="18.75" customHeight="1" x14ac:dyDescent="0.25"/>
    <row r="993" ht="18.75" customHeight="1" x14ac:dyDescent="0.25"/>
    <row r="994" ht="18.75" customHeight="1" x14ac:dyDescent="0.25"/>
    <row r="995" ht="18.75" customHeight="1" x14ac:dyDescent="0.25"/>
    <row r="996" ht="18.75" customHeight="1" x14ac:dyDescent="0.25"/>
    <row r="997" ht="18.75" customHeight="1" x14ac:dyDescent="0.25"/>
    <row r="998" ht="18.75" customHeight="1" x14ac:dyDescent="0.25"/>
    <row r="999" ht="18.75" customHeight="1" x14ac:dyDescent="0.25"/>
    <row r="1000" ht="18.75" customHeight="1" x14ac:dyDescent="0.25"/>
    <row r="1001" ht="18.75" customHeight="1" x14ac:dyDescent="0.25"/>
    <row r="1002" ht="18.75" customHeight="1" x14ac:dyDescent="0.25"/>
  </sheetData>
  <hyperlinks>
    <hyperlink ref="C3" r:id="rId1"/>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Trades</vt:lpstr>
      <vt:lpstr>Education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investor.com Excel Trading Journal Template</dc:title>
  <dc:subject/>
  <dc:creator>Sam Levine</dc:creator>
  <cp:keywords/>
  <dc:description/>
  <cp:lastModifiedBy>Microsoft Office User</cp:lastModifiedBy>
  <dcterms:created xsi:type="dcterms:W3CDTF">2022-12-28T15:14:42Z</dcterms:created>
  <dcterms:modified xsi:type="dcterms:W3CDTF">2025-01-25T04:48:47Z</dcterms:modified>
  <cp:category/>
</cp:coreProperties>
</file>